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00_Werzeugkasten_Projektsteuerung\02_PHB_Projekthandbuch\"/>
    </mc:Choice>
  </mc:AlternateContent>
  <xr:revisionPtr revIDLastSave="0" documentId="13_ncr:1_{84A6F9CA-BFDD-4410-94BE-0889DCD515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ystembl. 7 Planungshonorare" sheetId="1" r:id="rId1"/>
  </sheets>
  <definedNames>
    <definedName name="_xlnm.Print_Area" localSheetId="0">'Systembl. 7 Planungshonorare'!$A$2:$O$92</definedName>
    <definedName name="_xlnm.Print_Titles" localSheetId="0">'Systembl. 7 Planungshonorare'!$13:$15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0" i="1" l="1"/>
  <c r="H20" i="1" s="1"/>
  <c r="H31" i="1"/>
  <c r="I31" i="1" s="1"/>
  <c r="G42" i="1"/>
  <c r="H42" i="1" s="1"/>
  <c r="G52" i="1"/>
  <c r="H52" i="1" s="1"/>
  <c r="G59" i="1"/>
  <c r="H59" i="1" s="1"/>
  <c r="G69" i="1"/>
  <c r="H69" i="1"/>
  <c r="I69" i="1" s="1"/>
  <c r="G77" i="1"/>
  <c r="H77" i="1"/>
  <c r="I77" i="1"/>
  <c r="J77" i="1"/>
  <c r="L77" i="1" s="1"/>
  <c r="G79" i="1"/>
  <c r="H79" i="1" s="1"/>
  <c r="J79" i="1" s="1"/>
  <c r="G80" i="1"/>
  <c r="H80" i="1"/>
  <c r="J80" i="1"/>
  <c r="L80" i="1" s="1"/>
  <c r="G81" i="1"/>
  <c r="H81" i="1" s="1"/>
  <c r="J81" i="1" s="1"/>
  <c r="G82" i="1"/>
  <c r="H82" i="1" s="1"/>
  <c r="J82" i="1" s="1"/>
  <c r="H83" i="1"/>
  <c r="J83" i="1" s="1"/>
  <c r="L83" i="1" s="1"/>
  <c r="G84" i="1"/>
  <c r="H84" i="1"/>
  <c r="J84" i="1" s="1"/>
  <c r="L84" i="1" s="1"/>
  <c r="G85" i="1"/>
  <c r="H85" i="1"/>
  <c r="J85" i="1"/>
  <c r="L85" i="1" s="1"/>
  <c r="G86" i="1"/>
  <c r="J86" i="1"/>
  <c r="M86" i="1" s="1"/>
  <c r="L86" i="1"/>
  <c r="C88" i="1"/>
  <c r="C89" i="1"/>
  <c r="C92" i="1" s="1"/>
  <c r="L79" i="1" l="1"/>
  <c r="M79" i="1" s="1"/>
  <c r="N86" i="1"/>
  <c r="O86" i="1" s="1"/>
  <c r="M80" i="1"/>
  <c r="L81" i="1"/>
  <c r="M81" i="1" s="1"/>
  <c r="I59" i="1"/>
  <c r="J59" i="1" s="1"/>
  <c r="I52" i="1"/>
  <c r="J52" i="1"/>
  <c r="M84" i="1"/>
  <c r="M85" i="1"/>
  <c r="M77" i="1"/>
  <c r="N77" i="1" s="1"/>
  <c r="J69" i="1"/>
  <c r="J31" i="1"/>
  <c r="I42" i="1"/>
  <c r="J42" i="1" s="1"/>
  <c r="L82" i="1"/>
  <c r="M82" i="1" s="1"/>
  <c r="I20" i="1"/>
  <c r="J20" i="1" s="1"/>
  <c r="M83" i="1"/>
  <c r="N79" i="1" l="1"/>
  <c r="O79" i="1"/>
  <c r="N80" i="1"/>
  <c r="N84" i="1" s="1"/>
  <c r="O84" i="1" s="1"/>
  <c r="O77" i="1"/>
  <c r="L59" i="1"/>
  <c r="M59" i="1" s="1"/>
  <c r="N81" i="1"/>
  <c r="O81" i="1" s="1"/>
  <c r="L52" i="1"/>
  <c r="M52" i="1" s="1"/>
  <c r="L31" i="1"/>
  <c r="M31" i="1" s="1"/>
  <c r="L69" i="1"/>
  <c r="M69" i="1" s="1"/>
  <c r="L20" i="1"/>
  <c r="L88" i="1" s="1"/>
  <c r="M20" i="1"/>
  <c r="J88" i="1"/>
  <c r="N83" i="1"/>
  <c r="O83" i="1" s="1"/>
  <c r="L42" i="1"/>
  <c r="J89" i="1"/>
  <c r="N82" i="1"/>
  <c r="O82" i="1"/>
  <c r="O80" i="1" l="1"/>
  <c r="N59" i="1"/>
  <c r="O59" i="1" s="1"/>
  <c r="N31" i="1"/>
  <c r="O31" i="1" s="1"/>
  <c r="N69" i="1"/>
  <c r="O69" i="1" s="1"/>
  <c r="N52" i="1"/>
  <c r="O52" i="1" s="1"/>
  <c r="N85" i="1"/>
  <c r="O85" i="1" s="1"/>
  <c r="L89" i="1"/>
  <c r="L92" i="1" s="1"/>
  <c r="J92" i="1"/>
  <c r="M42" i="1"/>
  <c r="M88" i="1"/>
  <c r="N20" i="1"/>
  <c r="N88" i="1" s="1"/>
  <c r="O20" i="1" l="1"/>
  <c r="O88" i="1" s="1"/>
  <c r="N42" i="1"/>
  <c r="N89" i="1" s="1"/>
  <c r="N90" i="1" s="1"/>
  <c r="M89" i="1"/>
  <c r="M90" i="1" s="1"/>
  <c r="O42" i="1" l="1"/>
  <c r="O89" i="1" s="1"/>
  <c r="O90" i="1"/>
  <c r="O92" i="1" s="1"/>
  <c r="N92" i="1"/>
  <c r="M92" i="1"/>
</calcChain>
</file>

<file path=xl/sharedStrings.xml><?xml version="1.0" encoding="utf-8"?>
<sst xmlns="http://schemas.openxmlformats.org/spreadsheetml/2006/main" count="131" uniqueCount="84">
  <si>
    <t>Projekthandbuch</t>
  </si>
  <si>
    <t>Planungskosten / Leistungs- und Honorarübersicht</t>
  </si>
  <si>
    <t>Abl. Nr. 05.04.04</t>
  </si>
  <si>
    <t>Auftraggeber</t>
  </si>
  <si>
    <t>Projekt</t>
  </si>
  <si>
    <t xml:space="preserve">Proj.-Nr. </t>
  </si>
  <si>
    <t>Projektleitung</t>
  </si>
  <si>
    <t xml:space="preserve">Abl.-Nr. </t>
  </si>
  <si>
    <t>06.04.07</t>
  </si>
  <si>
    <t>Leistung</t>
  </si>
  <si>
    <t>Nettobauk.</t>
  </si>
  <si>
    <t>Grund-</t>
  </si>
  <si>
    <t>Leistungsphasen</t>
  </si>
  <si>
    <t>Soll</t>
  </si>
  <si>
    <t>Ist</t>
  </si>
  <si>
    <t>ges.</t>
  </si>
  <si>
    <t>Honorar</t>
  </si>
  <si>
    <t>Umbauzusch.</t>
  </si>
  <si>
    <t>Gesamt-</t>
  </si>
  <si>
    <t>NK</t>
  </si>
  <si>
    <t>Neben-</t>
  </si>
  <si>
    <t>Zwischen-</t>
  </si>
  <si>
    <t>MWSt.</t>
  </si>
  <si>
    <t>Gesamt</t>
  </si>
  <si>
    <t>Planer</t>
  </si>
  <si>
    <t>anrechenbar</t>
  </si>
  <si>
    <t>%</t>
  </si>
  <si>
    <t>Leistung €</t>
  </si>
  <si>
    <t>kosten</t>
  </si>
  <si>
    <t>summe</t>
  </si>
  <si>
    <t>€</t>
  </si>
  <si>
    <t>Projektsteuerung</t>
  </si>
  <si>
    <t>Projektvorbereitung</t>
  </si>
  <si>
    <t>Planung</t>
  </si>
  <si>
    <t>Ausführungsvorbereitung</t>
  </si>
  <si>
    <t>Ausführung</t>
  </si>
  <si>
    <t>Projektabschluss</t>
  </si>
  <si>
    <t>Planungsleistungen</t>
  </si>
  <si>
    <t xml:space="preserve"> </t>
  </si>
  <si>
    <t>Grundlagenermittlung</t>
  </si>
  <si>
    <t>bei Gebäuden</t>
  </si>
  <si>
    <t>Vorplanung</t>
  </si>
  <si>
    <t>§34 / Anlage 10</t>
  </si>
  <si>
    <t>Entwurfsplanung</t>
  </si>
  <si>
    <t>Genehmigungsplanung</t>
  </si>
  <si>
    <t>Ausführungsplanung</t>
  </si>
  <si>
    <t>Vorbereit. d. Vergabe</t>
  </si>
  <si>
    <t>Mitw. bei der Vergabe</t>
  </si>
  <si>
    <t>Objektüberwachung</t>
  </si>
  <si>
    <t>Künstl. Oberleitung</t>
  </si>
  <si>
    <t>Besondere Leistungen</t>
  </si>
  <si>
    <t>Objektbetreuung + Doku.</t>
  </si>
  <si>
    <t>Planungsleistungen bei</t>
  </si>
  <si>
    <t>Freianlagen</t>
  </si>
  <si>
    <t>§ 39 / Anlage 11</t>
  </si>
  <si>
    <t>Verkehrsanlagen</t>
  </si>
  <si>
    <t>§ 47</t>
  </si>
  <si>
    <t>Genehmigungsplan.</t>
  </si>
  <si>
    <t>Tragwerksplanung</t>
  </si>
  <si>
    <t>§ 51 / Anlage 14</t>
  </si>
  <si>
    <t>Vorbereitung d. Vergabe</t>
  </si>
  <si>
    <t xml:space="preserve">Techn. Gebäudeausrüstung </t>
  </si>
  <si>
    <t>§ 55 / Analge 15</t>
  </si>
  <si>
    <t>Heizung / Lüftung</t>
  </si>
  <si>
    <t>Klima</t>
  </si>
  <si>
    <t>Sanitärtechnik</t>
  </si>
  <si>
    <t>Bauphysik</t>
  </si>
  <si>
    <t>HOAI Anlage 1.2</t>
  </si>
  <si>
    <t>Mitw. bei der Vorplanung</t>
  </si>
  <si>
    <t>(Wärmeschutz + Energiebilanz</t>
  </si>
  <si>
    <t>Mitw. bei der Entwurfsplanung</t>
  </si>
  <si>
    <t>Bauakustik + Raumakustik)</t>
  </si>
  <si>
    <t>Mitw. bei der Genehmigungsplanung</t>
  </si>
  <si>
    <t>Mitw. Bei der Ausführungsplanung</t>
  </si>
  <si>
    <t>Vermessung</t>
  </si>
  <si>
    <t>Baugrundunters.</t>
  </si>
  <si>
    <t>Asbestgutachten</t>
  </si>
  <si>
    <t>Vorb. Brandschutz</t>
  </si>
  <si>
    <t>Rechtsberatung</t>
  </si>
  <si>
    <t>SiGeKo</t>
  </si>
  <si>
    <t>PS Honorar</t>
  </si>
  <si>
    <t>Summe Planerhonorare ohne PS</t>
  </si>
  <si>
    <t>Generalplanerzuschlag %</t>
  </si>
  <si>
    <t>Achtung: Eingaben nur in die grauen Zellen!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</si>
</sst>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D_M_-;\-* #,##0.00\ _D_M_-;_-* &quot;-&quot;??\ _D_M_-;_-@_-"/>
    <numFmt numFmtId="165" formatCode="#,##0.00_ ;[Red]\-#,##0.00\ "/>
    <numFmt numFmtId="166" formatCode="#,##0_ ;[Red]\-#,##0\ "/>
    <numFmt numFmtId="167" formatCode="#,##0;[Red]#,##0"/>
  </numFmts>
  <fonts count="18" x14ac:knownFonts="1">
    <font>
      <sz val="10"/>
      <name val="Arial"/>
    </font>
    <font>
      <b/>
      <sz val="10"/>
      <name val="Arial"/>
    </font>
    <font>
      <b/>
      <sz val="12"/>
      <name val="Arial"/>
    </font>
    <font>
      <sz val="10"/>
      <name val="Arial"/>
    </font>
    <font>
      <sz val="10"/>
      <name val="MS Sans Serif"/>
    </font>
    <font>
      <sz val="11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sz val="9"/>
      <name val="Arial"/>
    </font>
    <font>
      <sz val="9"/>
      <name val="Arial"/>
      <family val="2"/>
    </font>
    <font>
      <b/>
      <sz val="8"/>
      <name val="Arial"/>
      <family val="2"/>
    </font>
    <font>
      <sz val="16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2"/>
      <color indexed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0" fontId="1" fillId="1" borderId="1">
      <alignment horizontal="center"/>
    </xf>
    <xf numFmtId="0" fontId="4" fillId="0" borderId="0"/>
    <xf numFmtId="0" fontId="5" fillId="0" borderId="0"/>
    <xf numFmtId="0" fontId="5" fillId="0" borderId="0"/>
    <xf numFmtId="0" fontId="5" fillId="0" borderId="0"/>
  </cellStyleXfs>
  <cellXfs count="191">
    <xf numFmtId="0" fontId="0" fillId="0" borderId="0" xfId="0"/>
    <xf numFmtId="0" fontId="7" fillId="0" borderId="0" xfId="0" applyFont="1" applyAlignment="1">
      <alignment horizontal="right"/>
    </xf>
    <xf numFmtId="4" fontId="8" fillId="0" borderId="0" xfId="6" applyNumberFormat="1" applyFont="1"/>
    <xf numFmtId="166" fontId="4" fillId="0" borderId="0" xfId="4" applyNumberFormat="1"/>
    <xf numFmtId="165" fontId="8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0" fillId="0" borderId="0" xfId="0" applyBorder="1"/>
    <xf numFmtId="0" fontId="5" fillId="0" borderId="0" xfId="5" applyBorder="1"/>
    <xf numFmtId="3" fontId="9" fillId="0" borderId="0" xfId="0" applyNumberFormat="1" applyFont="1"/>
    <xf numFmtId="0" fontId="10" fillId="0" borderId="0" xfId="0" applyFont="1" applyAlignment="1">
      <alignment horizontal="right"/>
    </xf>
    <xf numFmtId="3" fontId="6" fillId="2" borderId="0" xfId="2" applyNumberFormat="1" applyFont="1" applyFill="1" applyBorder="1" applyAlignment="1" applyProtection="1">
      <alignment horizontal="left"/>
      <protection locked="0"/>
    </xf>
    <xf numFmtId="49" fontId="11" fillId="2" borderId="0" xfId="0" applyNumberFormat="1" applyFont="1" applyFill="1" applyAlignment="1">
      <alignment vertical="center" wrapText="1"/>
    </xf>
    <xf numFmtId="49" fontId="11" fillId="2" borderId="0" xfId="0" applyNumberFormat="1" applyFont="1" applyFill="1" applyAlignment="1">
      <alignment horizontal="center" vertical="center" wrapText="1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49" fontId="11" fillId="2" borderId="0" xfId="0" applyNumberFormat="1" applyFont="1" applyFill="1"/>
    <xf numFmtId="0" fontId="6" fillId="2" borderId="0" xfId="0" applyFont="1" applyFill="1" applyAlignment="1">
      <alignment horizontal="right"/>
    </xf>
    <xf numFmtId="49" fontId="12" fillId="0" borderId="0" xfId="0" applyNumberFormat="1" applyFont="1"/>
    <xf numFmtId="0" fontId="12" fillId="0" borderId="0" xfId="0" applyFont="1"/>
    <xf numFmtId="0" fontId="12" fillId="0" borderId="0" xfId="0" applyFont="1" applyBorder="1"/>
    <xf numFmtId="49" fontId="12" fillId="0" borderId="2" xfId="0" applyNumberFormat="1" applyFont="1" applyBorder="1"/>
    <xf numFmtId="49" fontId="13" fillId="0" borderId="3" xfId="0" applyNumberFormat="1" applyFont="1" applyBorder="1"/>
    <xf numFmtId="0" fontId="13" fillId="0" borderId="3" xfId="0" applyFont="1" applyBorder="1"/>
    <xf numFmtId="0" fontId="13" fillId="0" borderId="4" xfId="0" applyFont="1" applyBorder="1"/>
    <xf numFmtId="0" fontId="13" fillId="0" borderId="0" xfId="0" applyFont="1"/>
    <xf numFmtId="49" fontId="12" fillId="0" borderId="0" xfId="0" applyNumberFormat="1" applyFont="1" applyBorder="1"/>
    <xf numFmtId="165" fontId="14" fillId="0" borderId="0" xfId="7" applyNumberFormat="1" applyFont="1" applyBorder="1" applyAlignment="1">
      <alignment horizontal="left" vertical="center"/>
    </xf>
    <xf numFmtId="49" fontId="3" fillId="0" borderId="0" xfId="7" applyNumberFormat="1" applyFont="1" applyBorder="1" applyAlignment="1">
      <alignment horizontal="right" vertical="center"/>
    </xf>
    <xf numFmtId="1" fontId="15" fillId="0" borderId="0" xfId="7" applyNumberFormat="1" applyFont="1" applyBorder="1" applyAlignment="1">
      <alignment horizontal="center" vertical="center"/>
    </xf>
    <xf numFmtId="0" fontId="8" fillId="0" borderId="0" xfId="7" applyFont="1" applyAlignment="1">
      <alignment horizontal="left" vertical="center"/>
    </xf>
    <xf numFmtId="165" fontId="8" fillId="0" borderId="0" xfId="7" applyNumberFormat="1" applyFont="1"/>
    <xf numFmtId="9" fontId="8" fillId="0" borderId="0" xfId="7" applyNumberFormat="1" applyFont="1" applyAlignment="1">
      <alignment horizontal="center" vertical="center"/>
    </xf>
    <xf numFmtId="165" fontId="8" fillId="0" borderId="0" xfId="7" applyNumberFormat="1" applyFont="1" applyAlignment="1">
      <alignment horizontal="right" vertical="center"/>
    </xf>
    <xf numFmtId="165" fontId="8" fillId="0" borderId="0" xfId="7" applyNumberFormat="1" applyFont="1" applyAlignment="1">
      <alignment horizontal="right"/>
    </xf>
    <xf numFmtId="0" fontId="5" fillId="0" borderId="0" xfId="7"/>
    <xf numFmtId="0" fontId="15" fillId="3" borderId="5" xfId="0" applyNumberFormat="1" applyFont="1" applyFill="1" applyBorder="1" applyAlignment="1">
      <alignment horizontal="center" vertical="center"/>
    </xf>
    <xf numFmtId="0" fontId="15" fillId="3" borderId="6" xfId="2" applyNumberFormat="1" applyFont="1" applyFill="1" applyBorder="1" applyAlignment="1">
      <alignment horizontal="center" vertical="center"/>
    </xf>
    <xf numFmtId="0" fontId="15" fillId="3" borderId="7" xfId="0" applyNumberFormat="1" applyFont="1" applyFill="1" applyBorder="1" applyAlignment="1">
      <alignment horizontal="center" vertical="center"/>
    </xf>
    <xf numFmtId="0" fontId="15" fillId="3" borderId="6" xfId="0" applyNumberFormat="1" applyFont="1" applyFill="1" applyBorder="1" applyAlignment="1">
      <alignment horizontal="center" vertical="center"/>
    </xf>
    <xf numFmtId="0" fontId="15" fillId="3" borderId="8" xfId="0" applyNumberFormat="1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center" vertical="center"/>
    </xf>
    <xf numFmtId="0" fontId="15" fillId="3" borderId="9" xfId="0" applyFont="1" applyFill="1" applyBorder="1" applyAlignment="1">
      <alignment horizontal="center"/>
    </xf>
    <xf numFmtId="3" fontId="15" fillId="3" borderId="10" xfId="2" applyNumberFormat="1" applyFont="1" applyFill="1" applyBorder="1" applyAlignment="1">
      <alignment horizontal="center"/>
    </xf>
    <xf numFmtId="3" fontId="15" fillId="3" borderId="11" xfId="0" applyNumberFormat="1" applyFont="1" applyFill="1" applyBorder="1" applyAlignment="1">
      <alignment horizontal="center"/>
    </xf>
    <xf numFmtId="0" fontId="15" fillId="3" borderId="12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3" fontId="15" fillId="3" borderId="7" xfId="0" applyNumberFormat="1" applyFont="1" applyFill="1" applyBorder="1" applyAlignment="1">
      <alignment horizontal="center"/>
    </xf>
    <xf numFmtId="9" fontId="15" fillId="3" borderId="7" xfId="0" applyNumberFormat="1" applyFont="1" applyFill="1" applyBorder="1" applyAlignment="1">
      <alignment horizontal="center"/>
    </xf>
    <xf numFmtId="0" fontId="15" fillId="3" borderId="1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3" borderId="14" xfId="0" applyFont="1" applyFill="1" applyBorder="1" applyAlignment="1">
      <alignment horizontal="center"/>
    </xf>
    <xf numFmtId="3" fontId="15" fillId="3" borderId="15" xfId="0" applyNumberFormat="1" applyFont="1" applyFill="1" applyBorder="1" applyAlignment="1">
      <alignment horizontal="center"/>
    </xf>
    <xf numFmtId="3" fontId="15" fillId="3" borderId="16" xfId="0" applyNumberFormat="1" applyFont="1" applyFill="1" applyBorder="1" applyAlignment="1">
      <alignment horizontal="center"/>
    </xf>
    <xf numFmtId="0" fontId="15" fillId="3" borderId="17" xfId="0" applyFont="1" applyFill="1" applyBorder="1" applyAlignment="1">
      <alignment horizontal="center"/>
    </xf>
    <xf numFmtId="0" fontId="15" fillId="3" borderId="18" xfId="0" applyFont="1" applyFill="1" applyBorder="1" applyAlignment="1">
      <alignment horizontal="center"/>
    </xf>
    <xf numFmtId="3" fontId="15" fillId="3" borderId="18" xfId="0" applyNumberFormat="1" applyFont="1" applyFill="1" applyBorder="1" applyAlignment="1">
      <alignment horizontal="right"/>
    </xf>
    <xf numFmtId="9" fontId="15" fillId="3" borderId="18" xfId="0" applyNumberFormat="1" applyFont="1" applyFill="1" applyBorder="1" applyAlignment="1">
      <alignment horizontal="center"/>
    </xf>
    <xf numFmtId="0" fontId="15" fillId="3" borderId="18" xfId="0" applyNumberFormat="1" applyFont="1" applyFill="1" applyBorder="1" applyAlignment="1">
      <alignment horizontal="center"/>
    </xf>
    <xf numFmtId="3" fontId="15" fillId="3" borderId="18" xfId="0" applyNumberFormat="1" applyFont="1" applyFill="1" applyBorder="1" applyAlignment="1">
      <alignment horizontal="center"/>
    </xf>
    <xf numFmtId="0" fontId="15" fillId="3" borderId="19" xfId="0" applyFont="1" applyFill="1" applyBorder="1" applyAlignment="1">
      <alignment horizontal="center"/>
    </xf>
    <xf numFmtId="0" fontId="13" fillId="0" borderId="9" xfId="0" applyFont="1" applyBorder="1" applyAlignment="1">
      <alignment wrapText="1"/>
    </xf>
    <xf numFmtId="3" fontId="15" fillId="0" borderId="7" xfId="2" applyNumberFormat="1" applyFont="1" applyBorder="1" applyAlignment="1">
      <alignment horizontal="right"/>
    </xf>
    <xf numFmtId="3" fontId="15" fillId="0" borderId="20" xfId="0" applyNumberFormat="1" applyFont="1" applyBorder="1"/>
    <xf numFmtId="0" fontId="15" fillId="0" borderId="21" xfId="0" applyFont="1" applyBorder="1"/>
    <xf numFmtId="0" fontId="15" fillId="0" borderId="7" xfId="0" applyFont="1" applyBorder="1"/>
    <xf numFmtId="3" fontId="15" fillId="0" borderId="7" xfId="0" applyNumberFormat="1" applyFont="1" applyBorder="1" applyAlignment="1">
      <alignment horizontal="right"/>
    </xf>
    <xf numFmtId="3" fontId="15" fillId="0" borderId="7" xfId="0" applyNumberFormat="1" applyFont="1" applyBorder="1"/>
    <xf numFmtId="167" fontId="15" fillId="0" borderId="7" xfId="0" applyNumberFormat="1" applyFont="1" applyBorder="1"/>
    <xf numFmtId="166" fontId="15" fillId="0" borderId="7" xfId="0" applyNumberFormat="1" applyFont="1" applyBorder="1"/>
    <xf numFmtId="166" fontId="15" fillId="0" borderId="13" xfId="0" applyNumberFormat="1" applyFont="1" applyBorder="1"/>
    <xf numFmtId="0" fontId="15" fillId="0" borderId="0" xfId="0" applyFont="1"/>
    <xf numFmtId="0" fontId="1" fillId="0" borderId="22" xfId="0" applyFont="1" applyBorder="1"/>
    <xf numFmtId="3" fontId="15" fillId="0" borderId="20" xfId="2" applyNumberFormat="1" applyFont="1" applyBorder="1" applyAlignment="1">
      <alignment horizontal="right"/>
    </xf>
    <xf numFmtId="0" fontId="15" fillId="0" borderId="23" xfId="0" applyFont="1" applyBorder="1"/>
    <xf numFmtId="0" fontId="15" fillId="0" borderId="20" xfId="0" applyFont="1" applyBorder="1"/>
    <xf numFmtId="3" fontId="15" fillId="0" borderId="20" xfId="0" applyNumberFormat="1" applyFont="1" applyBorder="1" applyAlignment="1">
      <alignment horizontal="right"/>
    </xf>
    <xf numFmtId="167" fontId="15" fillId="0" borderId="20" xfId="0" applyNumberFormat="1" applyFont="1" applyBorder="1"/>
    <xf numFmtId="166" fontId="15" fillId="0" borderId="20" xfId="0" applyNumberFormat="1" applyFont="1" applyBorder="1"/>
    <xf numFmtId="166" fontId="15" fillId="0" borderId="24" xfId="0" applyNumberFormat="1" applyFont="1" applyBorder="1"/>
    <xf numFmtId="0" fontId="15" fillId="0" borderId="22" xfId="0" applyFont="1" applyBorder="1"/>
    <xf numFmtId="10" fontId="15" fillId="0" borderId="20" xfId="0" applyNumberFormat="1" applyFont="1" applyFill="1" applyBorder="1" applyAlignment="1">
      <alignment horizontal="center"/>
    </xf>
    <xf numFmtId="0" fontId="15" fillId="0" borderId="14" xfId="0" applyFont="1" applyBorder="1"/>
    <xf numFmtId="0" fontId="15" fillId="0" borderId="1" xfId="0" applyFont="1" applyBorder="1"/>
    <xf numFmtId="0" fontId="15" fillId="0" borderId="18" xfId="0" applyFont="1" applyBorder="1"/>
    <xf numFmtId="3" fontId="15" fillId="0" borderId="18" xfId="0" applyNumberFormat="1" applyFont="1" applyBorder="1" applyAlignment="1">
      <alignment horizontal="right"/>
    </xf>
    <xf numFmtId="3" fontId="15" fillId="0" borderId="18" xfId="0" applyNumberFormat="1" applyFont="1" applyBorder="1"/>
    <xf numFmtId="167" fontId="15" fillId="0" borderId="18" xfId="0" applyNumberFormat="1" applyFont="1" applyBorder="1"/>
    <xf numFmtId="166" fontId="15" fillId="0" borderId="18" xfId="0" applyNumberFormat="1" applyFont="1" applyBorder="1"/>
    <xf numFmtId="166" fontId="15" fillId="0" borderId="19" xfId="0" applyNumberFormat="1" applyFont="1" applyBorder="1"/>
    <xf numFmtId="0" fontId="13" fillId="0" borderId="25" xfId="0" applyFont="1" applyBorder="1" applyAlignment="1">
      <alignment horizontal="left"/>
    </xf>
    <xf numFmtId="3" fontId="15" fillId="0" borderId="26" xfId="2" applyNumberFormat="1" applyFont="1" applyBorder="1" applyAlignment="1">
      <alignment horizontal="right"/>
    </xf>
    <xf numFmtId="3" fontId="15" fillId="0" borderId="26" xfId="0" applyNumberFormat="1" applyFont="1" applyBorder="1"/>
    <xf numFmtId="0" fontId="15" fillId="0" borderId="26" xfId="0" applyFont="1" applyBorder="1"/>
    <xf numFmtId="3" fontId="15" fillId="0" borderId="26" xfId="0" applyNumberFormat="1" applyFont="1" applyBorder="1" applyAlignment="1">
      <alignment horizontal="right"/>
    </xf>
    <xf numFmtId="167" fontId="15" fillId="0" borderId="26" xfId="0" applyNumberFormat="1" applyFont="1" applyBorder="1"/>
    <xf numFmtId="166" fontId="15" fillId="0" borderId="26" xfId="0" applyNumberFormat="1" applyFont="1" applyBorder="1"/>
    <xf numFmtId="166" fontId="15" fillId="0" borderId="27" xfId="0" applyNumberFormat="1" applyFont="1" applyBorder="1"/>
    <xf numFmtId="0" fontId="13" fillId="0" borderId="22" xfId="0" applyFont="1" applyBorder="1" applyAlignment="1">
      <alignment horizontal="left"/>
    </xf>
    <xf numFmtId="0" fontId="15" fillId="4" borderId="22" xfId="0" applyFont="1" applyFill="1" applyBorder="1"/>
    <xf numFmtId="0" fontId="1" fillId="0" borderId="22" xfId="0" applyFont="1" applyBorder="1" applyAlignment="1">
      <alignment horizontal="left"/>
    </xf>
    <xf numFmtId="0" fontId="15" fillId="0" borderId="22" xfId="0" applyFont="1" applyBorder="1" applyAlignment="1">
      <alignment horizontal="right"/>
    </xf>
    <xf numFmtId="0" fontId="15" fillId="0" borderId="22" xfId="0" applyFont="1" applyBorder="1" applyAlignment="1">
      <alignment horizontal="left"/>
    </xf>
    <xf numFmtId="3" fontId="15" fillId="0" borderId="20" xfId="2" applyNumberFormat="1" applyFont="1" applyFill="1" applyBorder="1" applyAlignment="1">
      <alignment horizontal="right"/>
    </xf>
    <xf numFmtId="3" fontId="15" fillId="0" borderId="20" xfId="0" applyNumberFormat="1" applyFont="1" applyFill="1" applyBorder="1"/>
    <xf numFmtId="0" fontId="15" fillId="0" borderId="20" xfId="0" applyFont="1" applyFill="1" applyBorder="1"/>
    <xf numFmtId="0" fontId="13" fillId="0" borderId="28" xfId="0" applyFont="1" applyBorder="1"/>
    <xf numFmtId="3" fontId="15" fillId="0" borderId="21" xfId="0" applyNumberFormat="1" applyFont="1" applyBorder="1" applyAlignment="1">
      <alignment horizontal="right"/>
    </xf>
    <xf numFmtId="3" fontId="15" fillId="0" borderId="21" xfId="0" applyNumberFormat="1" applyFont="1" applyBorder="1"/>
    <xf numFmtId="167" fontId="15" fillId="0" borderId="21" xfId="0" applyNumberFormat="1" applyFont="1" applyBorder="1"/>
    <xf numFmtId="166" fontId="15" fillId="0" borderId="21" xfId="0" applyNumberFormat="1" applyFont="1" applyBorder="1"/>
    <xf numFmtId="166" fontId="15" fillId="0" borderId="29" xfId="0" applyNumberFormat="1" applyFont="1" applyBorder="1"/>
    <xf numFmtId="0" fontId="13" fillId="0" borderId="30" xfId="0" applyFont="1" applyBorder="1"/>
    <xf numFmtId="3" fontId="15" fillId="0" borderId="23" xfId="0" applyNumberFormat="1" applyFont="1" applyBorder="1" applyAlignment="1">
      <alignment horizontal="right"/>
    </xf>
    <xf numFmtId="3" fontId="15" fillId="0" borderId="23" xfId="0" applyNumberFormat="1" applyFont="1" applyBorder="1"/>
    <xf numFmtId="167" fontId="15" fillId="0" borderId="23" xfId="0" applyNumberFormat="1" applyFont="1" applyBorder="1"/>
    <xf numFmtId="166" fontId="15" fillId="0" borderId="23" xfId="0" applyNumberFormat="1" applyFont="1" applyBorder="1"/>
    <xf numFmtId="166" fontId="15" fillId="0" borderId="31" xfId="0" applyNumberFormat="1" applyFont="1" applyBorder="1"/>
    <xf numFmtId="0" fontId="13" fillId="0" borderId="32" xfId="0" applyFont="1" applyBorder="1"/>
    <xf numFmtId="0" fontId="13" fillId="0" borderId="33" xfId="0" applyFont="1" applyBorder="1"/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/>
    <xf numFmtId="167" fontId="15" fillId="0" borderId="1" xfId="0" applyNumberFormat="1" applyFont="1" applyBorder="1"/>
    <xf numFmtId="166" fontId="15" fillId="0" borderId="1" xfId="0" applyNumberFormat="1" applyFont="1" applyBorder="1"/>
    <xf numFmtId="166" fontId="15" fillId="0" borderId="34" xfId="0" applyNumberFormat="1" applyFont="1" applyBorder="1"/>
    <xf numFmtId="0" fontId="15" fillId="0" borderId="35" xfId="0" applyFont="1" applyBorder="1"/>
    <xf numFmtId="3" fontId="15" fillId="0" borderId="0" xfId="2" applyNumberFormat="1" applyFont="1" applyBorder="1" applyAlignment="1">
      <alignment horizontal="right"/>
    </xf>
    <xf numFmtId="3" fontId="15" fillId="0" borderId="0" xfId="0" applyNumberFormat="1" applyFont="1" applyBorder="1"/>
    <xf numFmtId="0" fontId="15" fillId="0" borderId="0" xfId="0" applyFont="1" applyBorder="1"/>
    <xf numFmtId="3" fontId="15" fillId="0" borderId="0" xfId="0" applyNumberFormat="1" applyFont="1" applyBorder="1" applyAlignment="1">
      <alignment horizontal="right"/>
    </xf>
    <xf numFmtId="167" fontId="15" fillId="0" borderId="0" xfId="0" applyNumberFormat="1" applyFont="1" applyBorder="1"/>
    <xf numFmtId="166" fontId="15" fillId="0" borderId="0" xfId="0" applyNumberFormat="1" applyFont="1" applyBorder="1"/>
    <xf numFmtId="166" fontId="15" fillId="0" borderId="36" xfId="0" applyNumberFormat="1" applyFont="1" applyBorder="1"/>
    <xf numFmtId="0" fontId="1" fillId="0" borderId="28" xfId="0" applyFont="1" applyBorder="1"/>
    <xf numFmtId="3" fontId="15" fillId="0" borderId="21" xfId="2" applyNumberFormat="1" applyFont="1" applyBorder="1" applyAlignment="1">
      <alignment horizontal="right"/>
    </xf>
    <xf numFmtId="166" fontId="15" fillId="4" borderId="7" xfId="0" applyNumberFormat="1" applyFont="1" applyFill="1" applyBorder="1"/>
    <xf numFmtId="166" fontId="15" fillId="0" borderId="7" xfId="0" applyNumberFormat="1" applyFont="1" applyBorder="1" applyAlignment="1">
      <alignment horizontal="right"/>
    </xf>
    <xf numFmtId="166" fontId="15" fillId="0" borderId="10" xfId="0" applyNumberFormat="1" applyFont="1" applyBorder="1" applyAlignment="1">
      <alignment horizontal="right"/>
    </xf>
    <xf numFmtId="166" fontId="15" fillId="0" borderId="37" xfId="0" applyNumberFormat="1" applyFont="1" applyBorder="1"/>
    <xf numFmtId="0" fontId="1" fillId="0" borderId="30" xfId="0" applyFont="1" applyBorder="1"/>
    <xf numFmtId="3" fontId="15" fillId="0" borderId="38" xfId="2" applyNumberFormat="1" applyFont="1" applyBorder="1" applyAlignment="1">
      <alignment horizontal="right"/>
    </xf>
    <xf numFmtId="166" fontId="15" fillId="0" borderId="23" xfId="0" applyNumberFormat="1" applyFont="1" applyBorder="1" applyAlignment="1">
      <alignment horizontal="right"/>
    </xf>
    <xf numFmtId="166" fontId="15" fillId="4" borderId="23" xfId="0" applyNumberFormat="1" applyFont="1" applyFill="1" applyBorder="1"/>
    <xf numFmtId="166" fontId="15" fillId="0" borderId="39" xfId="0" applyNumberFormat="1" applyFont="1" applyBorder="1"/>
    <xf numFmtId="0" fontId="1" fillId="0" borderId="33" xfId="0" applyFont="1" applyBorder="1"/>
    <xf numFmtId="3" fontId="15" fillId="0" borderId="1" xfId="2" applyNumberFormat="1" applyFont="1" applyBorder="1" applyAlignment="1">
      <alignment horizontal="right"/>
    </xf>
    <xf numFmtId="166" fontId="15" fillId="0" borderId="18" xfId="0" applyNumberFormat="1" applyFont="1" applyBorder="1" applyAlignment="1">
      <alignment horizontal="right"/>
    </xf>
    <xf numFmtId="166" fontId="15" fillId="0" borderId="15" xfId="0" applyNumberFormat="1" applyFont="1" applyBorder="1" applyAlignment="1">
      <alignment horizontal="right"/>
    </xf>
    <xf numFmtId="0" fontId="15" fillId="0" borderId="1" xfId="0" applyFont="1" applyFill="1" applyBorder="1"/>
    <xf numFmtId="0" fontId="1" fillId="0" borderId="35" xfId="0" applyFont="1" applyBorder="1"/>
    <xf numFmtId="0" fontId="15" fillId="4" borderId="0" xfId="0" applyFont="1" applyFill="1" applyBorder="1"/>
    <xf numFmtId="0" fontId="1" fillId="4" borderId="5" xfId="0" applyFont="1" applyFill="1" applyBorder="1"/>
    <xf numFmtId="3" fontId="15" fillId="4" borderId="6" xfId="0" applyNumberFormat="1" applyFont="1" applyFill="1" applyBorder="1" applyAlignment="1">
      <alignment horizontal="right"/>
    </xf>
    <xf numFmtId="166" fontId="15" fillId="0" borderId="6" xfId="0" applyNumberFormat="1" applyFont="1" applyBorder="1" applyAlignment="1">
      <alignment horizontal="right"/>
    </xf>
    <xf numFmtId="166" fontId="15" fillId="0" borderId="6" xfId="0" applyNumberFormat="1" applyFont="1" applyBorder="1"/>
    <xf numFmtId="166" fontId="15" fillId="0" borderId="8" xfId="0" applyNumberFormat="1" applyFont="1" applyBorder="1" applyAlignment="1">
      <alignment horizontal="right"/>
    </xf>
    <xf numFmtId="0" fontId="1" fillId="0" borderId="0" xfId="0" applyFont="1"/>
    <xf numFmtId="3" fontId="15" fillId="0" borderId="0" xfId="2" applyNumberFormat="1" applyFont="1" applyAlignment="1">
      <alignment horizontal="right"/>
    </xf>
    <xf numFmtId="3" fontId="15" fillId="0" borderId="0" xfId="0" applyNumberFormat="1" applyFont="1"/>
    <xf numFmtId="3" fontId="15" fillId="0" borderId="0" xfId="0" applyNumberFormat="1" applyFont="1" applyAlignment="1">
      <alignment horizontal="right"/>
    </xf>
    <xf numFmtId="167" fontId="15" fillId="0" borderId="0" xfId="0" applyNumberFormat="1" applyFont="1"/>
    <xf numFmtId="4" fontId="15" fillId="0" borderId="0" xfId="0" applyNumberFormat="1" applyFont="1"/>
    <xf numFmtId="3" fontId="9" fillId="0" borderId="0" xfId="2" applyNumberFormat="1" applyFont="1" applyAlignment="1">
      <alignment horizontal="right"/>
    </xf>
    <xf numFmtId="0" fontId="9" fillId="0" borderId="0" xfId="0" applyFont="1"/>
    <xf numFmtId="4" fontId="9" fillId="0" borderId="0" xfId="0" applyNumberFormat="1" applyFont="1"/>
    <xf numFmtId="0" fontId="17" fillId="0" borderId="0" xfId="0" applyFont="1"/>
    <xf numFmtId="0" fontId="17" fillId="0" borderId="0" xfId="0" applyFont="1" applyBorder="1"/>
    <xf numFmtId="0" fontId="17" fillId="0" borderId="0" xfId="0" applyFont="1" applyAlignment="1">
      <alignment horizontal="right"/>
    </xf>
    <xf numFmtId="0" fontId="13" fillId="0" borderId="3" xfId="0" applyFont="1" applyFill="1" applyBorder="1"/>
    <xf numFmtId="49" fontId="13" fillId="5" borderId="3" xfId="0" applyNumberFormat="1" applyFont="1" applyFill="1" applyBorder="1"/>
    <xf numFmtId="0" fontId="13" fillId="5" borderId="3" xfId="0" applyFont="1" applyFill="1" applyBorder="1"/>
    <xf numFmtId="49" fontId="13" fillId="5" borderId="40" xfId="0" applyNumberFormat="1" applyFont="1" applyFill="1" applyBorder="1"/>
    <xf numFmtId="0" fontId="13" fillId="5" borderId="40" xfId="0" applyFont="1" applyFill="1" applyBorder="1"/>
    <xf numFmtId="49" fontId="13" fillId="5" borderId="40" xfId="0" applyNumberFormat="1" applyFont="1" applyFill="1" applyBorder="1" applyAlignment="1">
      <alignment horizontal="left"/>
    </xf>
    <xf numFmtId="3" fontId="16" fillId="5" borderId="18" xfId="2" applyNumberFormat="1" applyFont="1" applyFill="1" applyBorder="1" applyAlignment="1">
      <alignment horizontal="right"/>
    </xf>
    <xf numFmtId="166" fontId="15" fillId="5" borderId="18" xfId="0" applyNumberFormat="1" applyFont="1" applyFill="1" applyBorder="1"/>
    <xf numFmtId="3" fontId="15" fillId="5" borderId="18" xfId="2" applyNumberFormat="1" applyFont="1" applyFill="1" applyBorder="1" applyAlignment="1">
      <alignment horizontal="right"/>
    </xf>
    <xf numFmtId="3" fontId="15" fillId="5" borderId="18" xfId="0" applyNumberFormat="1" applyFont="1" applyFill="1" applyBorder="1"/>
    <xf numFmtId="3" fontId="15" fillId="5" borderId="20" xfId="0" applyNumberFormat="1" applyFont="1" applyFill="1" applyBorder="1" applyAlignment="1">
      <alignment horizontal="right"/>
    </xf>
    <xf numFmtId="0" fontId="15" fillId="5" borderId="18" xfId="0" applyFont="1" applyFill="1" applyBorder="1"/>
    <xf numFmtId="0" fontId="15" fillId="5" borderId="0" xfId="0" applyFont="1" applyFill="1" applyBorder="1" applyAlignment="1">
      <alignment horizontal="center"/>
    </xf>
    <xf numFmtId="0" fontId="15" fillId="5" borderId="21" xfId="0" applyFont="1" applyFill="1" applyBorder="1"/>
    <xf numFmtId="0" fontId="15" fillId="5" borderId="23" xfId="0" applyFont="1" applyFill="1" applyBorder="1"/>
    <xf numFmtId="0" fontId="15" fillId="5" borderId="1" xfId="0" applyFont="1" applyFill="1" applyBorder="1"/>
    <xf numFmtId="0" fontId="15" fillId="5" borderId="26" xfId="0" applyFont="1" applyFill="1" applyBorder="1"/>
    <xf numFmtId="3" fontId="15" fillId="5" borderId="21" xfId="2" applyNumberFormat="1" applyFont="1" applyFill="1" applyBorder="1" applyAlignment="1">
      <alignment horizontal="right"/>
    </xf>
    <xf numFmtId="3" fontId="15" fillId="5" borderId="21" xfId="0" applyNumberFormat="1" applyFont="1" applyFill="1" applyBorder="1"/>
    <xf numFmtId="3" fontId="15" fillId="5" borderId="23" xfId="2" applyNumberFormat="1" applyFont="1" applyFill="1" applyBorder="1" applyAlignment="1">
      <alignment horizontal="right"/>
    </xf>
    <xf numFmtId="3" fontId="15" fillId="5" borderId="23" xfId="0" applyNumberFormat="1" applyFont="1" applyFill="1" applyBorder="1"/>
    <xf numFmtId="3" fontId="15" fillId="5" borderId="1" xfId="2" applyNumberFormat="1" applyFont="1" applyFill="1" applyBorder="1" applyAlignment="1">
      <alignment horizontal="right"/>
    </xf>
    <xf numFmtId="3" fontId="15" fillId="5" borderId="1" xfId="0" applyNumberFormat="1" applyFont="1" applyFill="1" applyBorder="1"/>
  </cellXfs>
  <cellStyles count="8">
    <cellStyle name="Arial.12B" xfId="1" xr:uid="{00000000-0005-0000-0000-000000000000}"/>
    <cellStyle name="Komma" xfId="2" builtinId="3"/>
    <cellStyle name="Shading" xfId="3" xr:uid="{00000000-0005-0000-0000-000002000000}"/>
    <cellStyle name="Standard" xfId="0" builtinId="0"/>
    <cellStyle name="Standard_060403" xfId="4" xr:uid="{00000000-0005-0000-0000-000004000000}"/>
    <cellStyle name="Standard_Auftragsbuch" xfId="5" xr:uid="{00000000-0005-0000-0000-000005000000}"/>
    <cellStyle name="Standard_DIN276" xfId="6" xr:uid="{00000000-0005-0000-0000-000006000000}"/>
    <cellStyle name="Standard_Rechnungsbuch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O166"/>
  <sheetViews>
    <sheetView tabSelected="1" zoomScale="75" zoomScaleNormal="75" zoomScaleSheetLayoutView="75" workbookViewId="0">
      <selection activeCell="N19" sqref="N19"/>
    </sheetView>
  </sheetViews>
  <sheetFormatPr baseColWidth="10" defaultRowHeight="12" x14ac:dyDescent="0.2"/>
  <cols>
    <col min="1" max="1" width="19.7109375" style="163" customWidth="1"/>
    <col min="2" max="2" width="11.7109375" style="162" customWidth="1"/>
    <col min="3" max="3" width="11.7109375" style="8" customWidth="1"/>
    <col min="4" max="4" width="22.7109375" style="163" customWidth="1"/>
    <col min="5" max="7" width="5.7109375" style="163" customWidth="1"/>
    <col min="8" max="10" width="11.7109375" style="5" customWidth="1"/>
    <col min="11" max="11" width="3.7109375" style="163" customWidth="1"/>
    <col min="12" max="12" width="10.7109375" style="8" customWidth="1"/>
    <col min="13" max="13" width="13.7109375" style="163" customWidth="1"/>
    <col min="14" max="15" width="12.7109375" style="163" customWidth="1"/>
    <col min="16" max="16384" width="11.42578125" style="163"/>
  </cols>
  <sheetData>
    <row r="1" spans="1:67" customFormat="1" ht="15" x14ac:dyDescent="0.25">
      <c r="D1" s="2"/>
      <c r="F1" s="3"/>
      <c r="G1" s="4"/>
      <c r="H1" s="5"/>
      <c r="J1" s="6"/>
      <c r="K1" s="7"/>
      <c r="L1" s="8"/>
      <c r="M1" s="1"/>
    </row>
    <row r="2" spans="1:67" s="165" customFormat="1" ht="23.25" x14ac:dyDescent="0.35">
      <c r="A2" s="165" t="s">
        <v>0</v>
      </c>
      <c r="J2" s="166"/>
      <c r="K2" s="166"/>
      <c r="M2" s="167"/>
    </row>
    <row r="3" spans="1:67" customFormat="1" ht="15" x14ac:dyDescent="0.25">
      <c r="D3" s="2"/>
      <c r="F3" s="3"/>
      <c r="G3" s="4"/>
      <c r="H3" s="5"/>
      <c r="J3" s="6"/>
      <c r="K3" s="7"/>
      <c r="L3" s="8"/>
      <c r="M3" s="1"/>
    </row>
    <row r="4" spans="1:67" customFormat="1" ht="15" x14ac:dyDescent="0.25">
      <c r="D4" s="2"/>
      <c r="F4" s="3"/>
      <c r="G4" s="4"/>
      <c r="H4" s="5"/>
      <c r="J4" s="6"/>
      <c r="K4" s="7"/>
      <c r="L4" s="8"/>
      <c r="M4" s="1"/>
    </row>
    <row r="5" spans="1:67" customFormat="1" ht="11.25" customHeight="1" x14ac:dyDescent="0.2">
      <c r="E5" s="9"/>
      <c r="J5" s="6"/>
      <c r="K5" s="6"/>
      <c r="L5" s="6"/>
      <c r="M5" s="6"/>
    </row>
    <row r="6" spans="1:67" s="13" customFormat="1" ht="20.25" x14ac:dyDescent="0.3">
      <c r="A6" s="10" t="s">
        <v>1</v>
      </c>
      <c r="B6" s="11"/>
      <c r="C6" s="12"/>
      <c r="E6" s="14"/>
      <c r="F6" s="14"/>
      <c r="G6" s="14"/>
      <c r="H6" s="14"/>
      <c r="I6" s="14"/>
      <c r="J6" s="15"/>
      <c r="K6" s="15"/>
      <c r="L6" s="15"/>
      <c r="M6" s="15"/>
      <c r="N6" s="16"/>
      <c r="O6" s="16"/>
      <c r="S6" s="16"/>
      <c r="W6" s="16"/>
      <c r="AA6" s="16"/>
      <c r="AE6" s="16"/>
      <c r="AI6" s="16"/>
      <c r="AM6" s="16"/>
      <c r="AQ6" s="16"/>
      <c r="AU6" s="16"/>
      <c r="BD6" s="14"/>
      <c r="BE6" s="14"/>
      <c r="BM6" s="17"/>
      <c r="BN6" s="17"/>
      <c r="BO6" s="17" t="s">
        <v>2</v>
      </c>
    </row>
    <row r="7" spans="1:67" customFormat="1" ht="11.25" customHeight="1" x14ac:dyDescent="0.2">
      <c r="J7" s="6"/>
      <c r="K7" s="6"/>
      <c r="L7" s="6"/>
      <c r="M7" s="6"/>
    </row>
    <row r="8" spans="1:67" s="19" customFormat="1" ht="11.25" customHeight="1" x14ac:dyDescent="0.2">
      <c r="A8" s="18" t="s">
        <v>3</v>
      </c>
      <c r="B8" s="18"/>
      <c r="D8" s="20"/>
      <c r="E8" s="21" t="s">
        <v>4</v>
      </c>
      <c r="K8" s="20"/>
      <c r="L8" s="20"/>
      <c r="M8" s="20"/>
      <c r="N8" s="21" t="s">
        <v>5</v>
      </c>
    </row>
    <row r="9" spans="1:67" s="25" customFormat="1" ht="12.75" customHeight="1" x14ac:dyDescent="0.2">
      <c r="A9" s="169"/>
      <c r="B9" s="169"/>
      <c r="C9" s="170"/>
      <c r="D9" s="23"/>
      <c r="E9" s="171"/>
      <c r="F9" s="170"/>
      <c r="G9" s="170"/>
      <c r="H9" s="170"/>
      <c r="I9" s="170"/>
      <c r="J9" s="170"/>
      <c r="K9" s="23"/>
      <c r="L9" s="23"/>
      <c r="M9" s="24"/>
      <c r="N9" s="172"/>
      <c r="O9" s="23"/>
    </row>
    <row r="10" spans="1:67" s="19" customFormat="1" ht="11.25" x14ac:dyDescent="0.2">
      <c r="A10" s="18"/>
      <c r="B10" s="26"/>
      <c r="D10" s="20"/>
      <c r="E10" s="21" t="s">
        <v>6</v>
      </c>
      <c r="H10" s="20"/>
      <c r="I10" s="20"/>
      <c r="K10" s="20"/>
      <c r="L10" s="20"/>
      <c r="M10" s="20"/>
      <c r="N10" s="21" t="s">
        <v>7</v>
      </c>
    </row>
    <row r="11" spans="1:67" s="25" customFormat="1" ht="12.75" x14ac:dyDescent="0.2">
      <c r="A11" s="22"/>
      <c r="B11" s="22"/>
      <c r="C11" s="23"/>
      <c r="D11" s="23"/>
      <c r="E11" s="171"/>
      <c r="F11" s="170"/>
      <c r="G11" s="170"/>
      <c r="H11" s="170"/>
      <c r="I11" s="170"/>
      <c r="J11" s="170"/>
      <c r="K11" s="23"/>
      <c r="L11" s="23"/>
      <c r="M11" s="23"/>
      <c r="N11" s="173" t="s">
        <v>8</v>
      </c>
      <c r="O11" s="168"/>
    </row>
    <row r="12" spans="1:67" s="35" customFormat="1" ht="15.75" thickBot="1" x14ac:dyDescent="0.25">
      <c r="A12" s="27" t="s">
        <v>83</v>
      </c>
      <c r="B12" s="28"/>
      <c r="C12" s="29"/>
      <c r="D12" s="30"/>
      <c r="E12" s="30"/>
      <c r="F12" s="31"/>
      <c r="G12" s="32"/>
      <c r="H12" s="33"/>
      <c r="I12" s="34"/>
    </row>
    <row r="13" spans="1:67" s="41" customFormat="1" ht="13.5" thickBot="1" x14ac:dyDescent="0.25">
      <c r="A13" s="36">
        <v>1</v>
      </c>
      <c r="B13" s="37">
        <v>2</v>
      </c>
      <c r="C13" s="38">
        <v>3</v>
      </c>
      <c r="D13" s="39">
        <v>4</v>
      </c>
      <c r="E13" s="39">
        <v>5</v>
      </c>
      <c r="F13" s="39">
        <v>6</v>
      </c>
      <c r="G13" s="39">
        <v>7</v>
      </c>
      <c r="H13" s="39">
        <v>8</v>
      </c>
      <c r="I13" s="39">
        <v>9</v>
      </c>
      <c r="J13" s="39">
        <v>10</v>
      </c>
      <c r="K13" s="39">
        <v>11</v>
      </c>
      <c r="L13" s="39">
        <v>12</v>
      </c>
      <c r="M13" s="39">
        <v>13</v>
      </c>
      <c r="N13" s="39">
        <v>14</v>
      </c>
      <c r="O13" s="40">
        <v>15</v>
      </c>
    </row>
    <row r="14" spans="1:67" s="50" customFormat="1" ht="12.75" x14ac:dyDescent="0.2">
      <c r="A14" s="42" t="s">
        <v>9</v>
      </c>
      <c r="B14" s="43" t="s">
        <v>10</v>
      </c>
      <c r="C14" s="44" t="s">
        <v>11</v>
      </c>
      <c r="D14" s="45" t="s">
        <v>12</v>
      </c>
      <c r="E14" s="46" t="s">
        <v>13</v>
      </c>
      <c r="F14" s="46" t="s">
        <v>14</v>
      </c>
      <c r="G14" s="46" t="s">
        <v>15</v>
      </c>
      <c r="H14" s="47" t="s">
        <v>16</v>
      </c>
      <c r="I14" s="47" t="s">
        <v>17</v>
      </c>
      <c r="J14" s="47" t="s">
        <v>18</v>
      </c>
      <c r="K14" s="46" t="s">
        <v>19</v>
      </c>
      <c r="L14" s="47" t="s">
        <v>20</v>
      </c>
      <c r="M14" s="48" t="s">
        <v>21</v>
      </c>
      <c r="N14" s="48" t="s">
        <v>22</v>
      </c>
      <c r="O14" s="49" t="s">
        <v>23</v>
      </c>
    </row>
    <row r="15" spans="1:67" s="50" customFormat="1" ht="13.5" thickBot="1" x14ac:dyDescent="0.25">
      <c r="A15" s="51" t="s">
        <v>24</v>
      </c>
      <c r="B15" s="52" t="s">
        <v>25</v>
      </c>
      <c r="C15" s="53" t="s">
        <v>16</v>
      </c>
      <c r="D15" s="54"/>
      <c r="E15" s="55" t="s">
        <v>26</v>
      </c>
      <c r="F15" s="55" t="s">
        <v>26</v>
      </c>
      <c r="G15" s="55" t="s">
        <v>26</v>
      </c>
      <c r="H15" s="56" t="s">
        <v>27</v>
      </c>
      <c r="I15" s="57" t="s">
        <v>26</v>
      </c>
      <c r="J15" s="58" t="s">
        <v>16</v>
      </c>
      <c r="K15" s="55" t="s">
        <v>26</v>
      </c>
      <c r="L15" s="59" t="s">
        <v>28</v>
      </c>
      <c r="M15" s="55" t="s">
        <v>29</v>
      </c>
      <c r="N15" s="55" t="s">
        <v>26</v>
      </c>
      <c r="O15" s="60" t="s">
        <v>30</v>
      </c>
    </row>
    <row r="16" spans="1:67" s="71" customFormat="1" ht="12" customHeight="1" x14ac:dyDescent="0.2">
      <c r="A16" s="61" t="s">
        <v>31</v>
      </c>
      <c r="B16" s="62"/>
      <c r="C16" s="63"/>
      <c r="D16" s="64" t="s">
        <v>32</v>
      </c>
      <c r="E16" s="64">
        <v>26</v>
      </c>
      <c r="F16" s="181"/>
      <c r="G16" s="65"/>
      <c r="H16" s="66"/>
      <c r="I16" s="66"/>
      <c r="J16" s="66"/>
      <c r="K16" s="65"/>
      <c r="L16" s="67"/>
      <c r="M16" s="68"/>
      <c r="N16" s="69"/>
      <c r="O16" s="70"/>
    </row>
    <row r="17" spans="1:15" s="71" customFormat="1" ht="12" customHeight="1" x14ac:dyDescent="0.2">
      <c r="A17" s="72"/>
      <c r="B17" s="73"/>
      <c r="C17" s="63"/>
      <c r="D17" s="74" t="s">
        <v>33</v>
      </c>
      <c r="E17" s="74">
        <v>21</v>
      </c>
      <c r="F17" s="182"/>
      <c r="G17" s="75"/>
      <c r="H17" s="76"/>
      <c r="I17" s="76"/>
      <c r="J17" s="76"/>
      <c r="K17" s="75"/>
      <c r="L17" s="63"/>
      <c r="M17" s="77"/>
      <c r="N17" s="78"/>
      <c r="O17" s="79"/>
    </row>
    <row r="18" spans="1:15" s="71" customFormat="1" ht="12.75" x14ac:dyDescent="0.2">
      <c r="A18" s="80"/>
      <c r="B18" s="73"/>
      <c r="C18" s="63"/>
      <c r="D18" s="74" t="s">
        <v>34</v>
      </c>
      <c r="E18" s="74">
        <v>19</v>
      </c>
      <c r="F18" s="182"/>
      <c r="G18" s="75"/>
      <c r="H18" s="76"/>
      <c r="I18" s="76"/>
      <c r="J18" s="76"/>
      <c r="K18" s="75"/>
      <c r="L18" s="63"/>
      <c r="M18" s="77"/>
      <c r="N18" s="78"/>
      <c r="O18" s="79"/>
    </row>
    <row r="19" spans="1:15" s="71" customFormat="1" ht="12.75" x14ac:dyDescent="0.2">
      <c r="A19" s="80"/>
      <c r="B19" s="73"/>
      <c r="C19" s="81"/>
      <c r="D19" s="74" t="s">
        <v>35</v>
      </c>
      <c r="E19" s="74">
        <v>26</v>
      </c>
      <c r="F19" s="182"/>
      <c r="G19" s="75"/>
      <c r="H19" s="76"/>
      <c r="I19" s="178">
        <v>20</v>
      </c>
      <c r="J19" s="76"/>
      <c r="K19" s="75"/>
      <c r="L19" s="63"/>
      <c r="M19" s="77"/>
      <c r="N19" s="180"/>
      <c r="O19" s="79"/>
    </row>
    <row r="20" spans="1:15" s="71" customFormat="1" ht="13.5" thickBot="1" x14ac:dyDescent="0.25">
      <c r="A20" s="82"/>
      <c r="B20" s="174"/>
      <c r="C20" s="175">
        <v>1000</v>
      </c>
      <c r="D20" s="83" t="s">
        <v>36</v>
      </c>
      <c r="E20" s="83">
        <v>8</v>
      </c>
      <c r="F20" s="183">
        <v>100</v>
      </c>
      <c r="G20" s="84">
        <f>SUM(F16:F20)</f>
        <v>100</v>
      </c>
      <c r="H20" s="85">
        <f>SUM(C20*(G20/100))</f>
        <v>1000</v>
      </c>
      <c r="I20" s="85">
        <f>SUM(H20*(I19/100))</f>
        <v>200</v>
      </c>
      <c r="J20" s="85">
        <f>SUM(H20:I20)</f>
        <v>1200</v>
      </c>
      <c r="K20" s="179"/>
      <c r="L20" s="86">
        <f>SUM(J20*(K20/100))</f>
        <v>0</v>
      </c>
      <c r="M20" s="87">
        <f>SUM(J20+L20)</f>
        <v>1200</v>
      </c>
      <c r="N20" s="88">
        <f>SUM(M20*(N19/100))</f>
        <v>0</v>
      </c>
      <c r="O20" s="89">
        <f>SUM(M20:N20)</f>
        <v>1200</v>
      </c>
    </row>
    <row r="21" spans="1:15" s="71" customFormat="1" ht="12.75" x14ac:dyDescent="0.2">
      <c r="A21" s="90" t="s">
        <v>37</v>
      </c>
      <c r="B21" s="91" t="s">
        <v>38</v>
      </c>
      <c r="C21" s="92"/>
      <c r="D21" s="74" t="s">
        <v>39</v>
      </c>
      <c r="E21" s="74">
        <v>2</v>
      </c>
      <c r="F21" s="182"/>
      <c r="G21" s="93"/>
      <c r="H21" s="94"/>
      <c r="I21" s="94"/>
      <c r="J21" s="94"/>
      <c r="K21" s="93"/>
      <c r="L21" s="92"/>
      <c r="M21" s="95"/>
      <c r="N21" s="96"/>
      <c r="O21" s="97"/>
    </row>
    <row r="22" spans="1:15" s="71" customFormat="1" ht="12.75" x14ac:dyDescent="0.2">
      <c r="A22" s="98" t="s">
        <v>40</v>
      </c>
      <c r="B22" s="73"/>
      <c r="C22" s="63"/>
      <c r="D22" s="74" t="s">
        <v>41</v>
      </c>
      <c r="E22" s="74">
        <v>7</v>
      </c>
      <c r="F22" s="182"/>
      <c r="G22" s="75"/>
      <c r="H22" s="76"/>
      <c r="I22" s="76"/>
      <c r="J22" s="76"/>
      <c r="K22" s="75"/>
      <c r="L22" s="63"/>
      <c r="M22" s="77"/>
      <c r="N22" s="78"/>
      <c r="O22" s="79"/>
    </row>
    <row r="23" spans="1:15" s="71" customFormat="1" ht="12.75" x14ac:dyDescent="0.2">
      <c r="A23" s="72" t="s">
        <v>42</v>
      </c>
      <c r="B23" s="73"/>
      <c r="C23" s="63"/>
      <c r="D23" s="74" t="s">
        <v>43</v>
      </c>
      <c r="E23" s="74">
        <v>15</v>
      </c>
      <c r="F23" s="182"/>
      <c r="G23" s="75"/>
      <c r="H23" s="76"/>
      <c r="I23" s="76"/>
      <c r="J23" s="76"/>
      <c r="K23" s="75"/>
      <c r="L23" s="63"/>
      <c r="M23" s="77"/>
      <c r="N23" s="78"/>
      <c r="O23" s="79"/>
    </row>
    <row r="24" spans="1:15" s="71" customFormat="1" ht="12.75" x14ac:dyDescent="0.2">
      <c r="A24" s="80"/>
      <c r="B24" s="73"/>
      <c r="C24" s="63"/>
      <c r="D24" s="74" t="s">
        <v>44</v>
      </c>
      <c r="E24" s="74">
        <v>3</v>
      </c>
      <c r="F24" s="182"/>
      <c r="G24" s="75"/>
      <c r="H24" s="76"/>
      <c r="I24" s="76"/>
      <c r="J24" s="76"/>
      <c r="K24" s="75"/>
      <c r="L24" s="63"/>
      <c r="M24" s="77"/>
      <c r="N24" s="78"/>
      <c r="O24" s="79"/>
    </row>
    <row r="25" spans="1:15" s="71" customFormat="1" ht="12.75" x14ac:dyDescent="0.2">
      <c r="A25" s="99"/>
      <c r="B25" s="73"/>
      <c r="C25" s="63"/>
      <c r="D25" s="74" t="s">
        <v>45</v>
      </c>
      <c r="E25" s="74">
        <v>25</v>
      </c>
      <c r="F25" s="182"/>
      <c r="G25" s="75"/>
      <c r="H25" s="76"/>
      <c r="I25" s="76"/>
      <c r="J25" s="76"/>
      <c r="K25" s="75"/>
      <c r="L25" s="63"/>
      <c r="M25" s="77"/>
      <c r="N25" s="78"/>
      <c r="O25" s="79"/>
    </row>
    <row r="26" spans="1:15" s="71" customFormat="1" ht="12.75" x14ac:dyDescent="0.2">
      <c r="A26" s="80"/>
      <c r="B26" s="73"/>
      <c r="C26" s="63"/>
      <c r="D26" s="74" t="s">
        <v>46</v>
      </c>
      <c r="E26" s="74">
        <v>10</v>
      </c>
      <c r="F26" s="182"/>
      <c r="G26" s="75"/>
      <c r="H26" s="76"/>
      <c r="I26" s="76"/>
      <c r="J26" s="76"/>
      <c r="K26" s="75"/>
      <c r="L26" s="63"/>
      <c r="M26" s="77"/>
      <c r="N26" s="78"/>
      <c r="O26" s="79"/>
    </row>
    <row r="27" spans="1:15" s="71" customFormat="1" ht="12.75" x14ac:dyDescent="0.2">
      <c r="A27" s="80"/>
      <c r="B27" s="73"/>
      <c r="C27" s="63"/>
      <c r="D27" s="74" t="s">
        <v>47</v>
      </c>
      <c r="E27" s="74">
        <v>4</v>
      </c>
      <c r="F27" s="182"/>
      <c r="G27" s="75"/>
      <c r="H27" s="76"/>
      <c r="I27" s="76"/>
      <c r="J27" s="76"/>
      <c r="K27" s="75"/>
      <c r="L27" s="63"/>
      <c r="M27" s="77"/>
      <c r="N27" s="78"/>
      <c r="O27" s="79"/>
    </row>
    <row r="28" spans="1:15" s="71" customFormat="1" ht="12.75" x14ac:dyDescent="0.2">
      <c r="A28" s="80"/>
      <c r="B28" s="73"/>
      <c r="C28" s="63"/>
      <c r="D28" s="74" t="s">
        <v>48</v>
      </c>
      <c r="E28" s="74">
        <v>32</v>
      </c>
      <c r="F28" s="182"/>
      <c r="G28" s="75"/>
      <c r="H28" s="76"/>
      <c r="I28" s="76"/>
      <c r="J28" s="76"/>
      <c r="K28" s="75"/>
      <c r="L28" s="63"/>
      <c r="M28" s="77"/>
      <c r="N28" s="78"/>
      <c r="O28" s="79"/>
    </row>
    <row r="29" spans="1:15" s="71" customFormat="1" ht="12.75" x14ac:dyDescent="0.2">
      <c r="A29" s="80"/>
      <c r="B29" s="73"/>
      <c r="C29" s="63"/>
      <c r="D29" s="93" t="s">
        <v>49</v>
      </c>
      <c r="E29" s="93"/>
      <c r="F29" s="184"/>
      <c r="G29" s="75"/>
      <c r="H29" s="76"/>
      <c r="I29" s="76"/>
      <c r="J29" s="76"/>
      <c r="K29" s="75"/>
      <c r="L29" s="63"/>
      <c r="M29" s="77"/>
      <c r="N29" s="78"/>
      <c r="O29" s="79"/>
    </row>
    <row r="30" spans="1:15" s="71" customFormat="1" ht="12.75" x14ac:dyDescent="0.2">
      <c r="A30" s="80"/>
      <c r="B30" s="73"/>
      <c r="C30" s="63"/>
      <c r="D30" s="93" t="s">
        <v>50</v>
      </c>
      <c r="E30" s="93"/>
      <c r="F30" s="184"/>
      <c r="G30" s="75"/>
      <c r="H30" s="76"/>
      <c r="I30" s="178"/>
      <c r="J30" s="76"/>
      <c r="K30" s="75"/>
      <c r="L30" s="63"/>
      <c r="M30" s="77"/>
      <c r="N30" s="180"/>
      <c r="O30" s="79"/>
    </row>
    <row r="31" spans="1:15" s="71" customFormat="1" ht="13.5" thickBot="1" x14ac:dyDescent="0.25">
      <c r="A31" s="82"/>
      <c r="B31" s="176"/>
      <c r="C31" s="177">
        <v>2000</v>
      </c>
      <c r="D31" s="83" t="s">
        <v>51</v>
      </c>
      <c r="E31" s="83">
        <v>2</v>
      </c>
      <c r="F31" s="183">
        <v>100</v>
      </c>
      <c r="G31" s="84"/>
      <c r="H31" s="85">
        <f>SUM(C31*(G31/100))</f>
        <v>0</v>
      </c>
      <c r="I31" s="85">
        <f>SUM(H31*(I30/100))</f>
        <v>0</v>
      </c>
      <c r="J31" s="85">
        <f>SUM(H31:I31)</f>
        <v>0</v>
      </c>
      <c r="K31" s="179">
        <v>10</v>
      </c>
      <c r="L31" s="86">
        <f>SUM(J31*(K31/100))</f>
        <v>0</v>
      </c>
      <c r="M31" s="87">
        <f>SUM(J31+L31)</f>
        <v>0</v>
      </c>
      <c r="N31" s="88">
        <f>SUM(M31*(N30/100))</f>
        <v>0</v>
      </c>
      <c r="O31" s="89">
        <f>SUM(M31:N31)</f>
        <v>0</v>
      </c>
    </row>
    <row r="32" spans="1:15" s="71" customFormat="1" ht="12.75" x14ac:dyDescent="0.2">
      <c r="A32" s="90" t="s">
        <v>52</v>
      </c>
      <c r="B32" s="91"/>
      <c r="C32" s="74"/>
      <c r="D32" s="74" t="s">
        <v>39</v>
      </c>
      <c r="E32" s="74">
        <v>3</v>
      </c>
      <c r="F32" s="182">
        <v>3</v>
      </c>
      <c r="G32" s="93"/>
      <c r="H32" s="94"/>
      <c r="I32" s="94"/>
      <c r="J32" s="94"/>
      <c r="K32" s="93"/>
      <c r="L32" s="92"/>
      <c r="M32" s="95"/>
      <c r="N32" s="96"/>
      <c r="O32" s="97"/>
    </row>
    <row r="33" spans="1:15" s="71" customFormat="1" ht="12.75" x14ac:dyDescent="0.2">
      <c r="A33" s="98" t="s">
        <v>53</v>
      </c>
      <c r="B33" s="73"/>
      <c r="C33" s="74"/>
      <c r="D33" s="74" t="s">
        <v>41</v>
      </c>
      <c r="E33" s="74">
        <v>10</v>
      </c>
      <c r="F33" s="182">
        <v>10</v>
      </c>
      <c r="G33" s="75"/>
      <c r="H33" s="76"/>
      <c r="I33" s="76"/>
      <c r="J33" s="76"/>
      <c r="K33" s="75"/>
      <c r="L33" s="63"/>
      <c r="M33" s="77"/>
      <c r="N33" s="78"/>
      <c r="O33" s="79"/>
    </row>
    <row r="34" spans="1:15" s="71" customFormat="1" ht="12.75" x14ac:dyDescent="0.2">
      <c r="A34" s="72" t="s">
        <v>54</v>
      </c>
      <c r="B34" s="73"/>
      <c r="C34" s="63"/>
      <c r="D34" s="74" t="s">
        <v>43</v>
      </c>
      <c r="E34" s="74">
        <v>16</v>
      </c>
      <c r="F34" s="182">
        <v>16</v>
      </c>
      <c r="G34" s="75"/>
      <c r="H34" s="76"/>
      <c r="I34" s="76"/>
      <c r="J34" s="76"/>
      <c r="K34" s="75"/>
      <c r="L34" s="63"/>
      <c r="M34" s="77"/>
      <c r="N34" s="78"/>
      <c r="O34" s="79"/>
    </row>
    <row r="35" spans="1:15" s="71" customFormat="1" ht="12.75" x14ac:dyDescent="0.2">
      <c r="A35" s="80"/>
      <c r="B35" s="73"/>
      <c r="C35" s="63"/>
      <c r="D35" s="74" t="s">
        <v>44</v>
      </c>
      <c r="E35" s="74">
        <v>4</v>
      </c>
      <c r="F35" s="182">
        <v>4</v>
      </c>
      <c r="G35" s="75"/>
      <c r="H35" s="76"/>
      <c r="I35" s="76"/>
      <c r="J35" s="76"/>
      <c r="K35" s="75"/>
      <c r="L35" s="63"/>
      <c r="M35" s="77"/>
      <c r="N35" s="78"/>
      <c r="O35" s="79"/>
    </row>
    <row r="36" spans="1:15" s="71" customFormat="1" ht="12.75" x14ac:dyDescent="0.2">
      <c r="A36" s="99"/>
      <c r="B36" s="73"/>
      <c r="C36" s="63"/>
      <c r="D36" s="74" t="s">
        <v>45</v>
      </c>
      <c r="E36" s="74">
        <v>25</v>
      </c>
      <c r="F36" s="182">
        <v>25</v>
      </c>
      <c r="G36" s="75"/>
      <c r="H36" s="76"/>
      <c r="I36" s="76"/>
      <c r="J36" s="76"/>
      <c r="K36" s="75"/>
      <c r="L36" s="63"/>
      <c r="M36" s="77"/>
      <c r="N36" s="78"/>
      <c r="O36" s="79"/>
    </row>
    <row r="37" spans="1:15" s="71" customFormat="1" ht="12.75" x14ac:dyDescent="0.2">
      <c r="A37" s="80"/>
      <c r="B37" s="73"/>
      <c r="C37" s="63"/>
      <c r="D37" s="74" t="s">
        <v>46</v>
      </c>
      <c r="E37" s="74">
        <v>7</v>
      </c>
      <c r="F37" s="182">
        <v>7</v>
      </c>
      <c r="G37" s="75"/>
      <c r="H37" s="76"/>
      <c r="I37" s="76"/>
      <c r="J37" s="76"/>
      <c r="K37" s="75"/>
      <c r="L37" s="63"/>
      <c r="M37" s="77"/>
      <c r="N37" s="78"/>
      <c r="O37" s="79"/>
    </row>
    <row r="38" spans="1:15" s="71" customFormat="1" ht="12.75" x14ac:dyDescent="0.2">
      <c r="A38" s="80"/>
      <c r="B38" s="73"/>
      <c r="C38" s="63"/>
      <c r="D38" s="74" t="s">
        <v>47</v>
      </c>
      <c r="E38" s="74">
        <v>3</v>
      </c>
      <c r="F38" s="182">
        <v>3</v>
      </c>
      <c r="G38" s="75"/>
      <c r="H38" s="76"/>
      <c r="I38" s="76"/>
      <c r="J38" s="76"/>
      <c r="K38" s="75"/>
      <c r="L38" s="63"/>
      <c r="M38" s="77"/>
      <c r="N38" s="78"/>
      <c r="O38" s="79"/>
    </row>
    <row r="39" spans="1:15" s="71" customFormat="1" ht="12.75" x14ac:dyDescent="0.2">
      <c r="A39" s="80"/>
      <c r="B39" s="73"/>
      <c r="C39" s="63"/>
      <c r="D39" s="74" t="s">
        <v>48</v>
      </c>
      <c r="E39" s="74">
        <v>30</v>
      </c>
      <c r="F39" s="182">
        <v>30</v>
      </c>
      <c r="G39" s="75"/>
      <c r="H39" s="76"/>
      <c r="I39" s="76"/>
      <c r="J39" s="76"/>
      <c r="K39" s="75"/>
      <c r="L39" s="63"/>
      <c r="M39" s="77"/>
      <c r="N39" s="78"/>
      <c r="O39" s="79"/>
    </row>
    <row r="40" spans="1:15" s="71" customFormat="1" ht="12.75" x14ac:dyDescent="0.2">
      <c r="A40" s="80"/>
      <c r="B40" s="73"/>
      <c r="C40" s="63"/>
      <c r="D40" s="93" t="s">
        <v>49</v>
      </c>
      <c r="E40" s="93">
        <v>0</v>
      </c>
      <c r="F40" s="184"/>
      <c r="G40" s="75"/>
      <c r="H40" s="76"/>
      <c r="I40" s="76"/>
      <c r="J40" s="76"/>
      <c r="K40" s="75"/>
      <c r="L40" s="63"/>
      <c r="M40" s="77"/>
      <c r="N40" s="78"/>
      <c r="O40" s="79"/>
    </row>
    <row r="41" spans="1:15" s="71" customFormat="1" ht="12.75" x14ac:dyDescent="0.2">
      <c r="A41" s="80"/>
      <c r="B41" s="73"/>
      <c r="C41" s="63"/>
      <c r="D41" s="93" t="s">
        <v>50</v>
      </c>
      <c r="E41" s="93">
        <v>0</v>
      </c>
      <c r="F41" s="184"/>
      <c r="G41" s="75"/>
      <c r="H41" s="76"/>
      <c r="I41" s="178"/>
      <c r="J41" s="76"/>
      <c r="K41" s="75"/>
      <c r="L41" s="63"/>
      <c r="M41" s="77"/>
      <c r="N41" s="180"/>
      <c r="O41" s="79"/>
    </row>
    <row r="42" spans="1:15" s="71" customFormat="1" ht="13.5" thickBot="1" x14ac:dyDescent="0.25">
      <c r="A42" s="82"/>
      <c r="B42" s="176"/>
      <c r="C42" s="177">
        <v>1000</v>
      </c>
      <c r="D42" s="83" t="s">
        <v>51</v>
      </c>
      <c r="E42" s="83">
        <v>2</v>
      </c>
      <c r="F42" s="183">
        <v>2</v>
      </c>
      <c r="G42" s="84">
        <f>SUM(F32:F42)</f>
        <v>100</v>
      </c>
      <c r="H42" s="85">
        <f>SUM(C42*(G42/100))</f>
        <v>1000</v>
      </c>
      <c r="I42" s="85">
        <f>SUM(H42*(I41/100))</f>
        <v>0</v>
      </c>
      <c r="J42" s="85">
        <f>SUM(H42:I42)</f>
        <v>1000</v>
      </c>
      <c r="K42" s="179"/>
      <c r="L42" s="86">
        <f>SUM(J42*(K42/100))</f>
        <v>0</v>
      </c>
      <c r="M42" s="87">
        <f>SUM(J42+L42)</f>
        <v>1000</v>
      </c>
      <c r="N42" s="88">
        <f>SUM(M42*(N41/100))</f>
        <v>0</v>
      </c>
      <c r="O42" s="89">
        <f>SUM(M42:N42)</f>
        <v>1000</v>
      </c>
    </row>
    <row r="43" spans="1:15" s="71" customFormat="1" ht="12.75" x14ac:dyDescent="0.2">
      <c r="A43" s="90" t="s">
        <v>55</v>
      </c>
      <c r="B43" s="91"/>
      <c r="C43" s="92"/>
      <c r="D43" s="74" t="s">
        <v>39</v>
      </c>
      <c r="E43" s="74">
        <v>2</v>
      </c>
      <c r="F43" s="182"/>
      <c r="G43" s="93"/>
      <c r="H43" s="94"/>
      <c r="I43" s="94"/>
      <c r="J43" s="94"/>
      <c r="K43" s="93"/>
      <c r="L43" s="92"/>
      <c r="M43" s="95"/>
      <c r="N43" s="96"/>
      <c r="O43" s="97"/>
    </row>
    <row r="44" spans="1:15" s="71" customFormat="1" ht="12.75" x14ac:dyDescent="0.2">
      <c r="A44" s="100" t="s">
        <v>56</v>
      </c>
      <c r="B44" s="73"/>
      <c r="C44" s="63"/>
      <c r="D44" s="74" t="s">
        <v>41</v>
      </c>
      <c r="E44" s="74">
        <v>20</v>
      </c>
      <c r="F44" s="182"/>
      <c r="G44" s="75"/>
      <c r="H44" s="76"/>
      <c r="I44" s="76"/>
      <c r="J44" s="76"/>
      <c r="K44" s="75"/>
      <c r="L44" s="63"/>
      <c r="M44" s="77"/>
      <c r="N44" s="78"/>
      <c r="O44" s="79"/>
    </row>
    <row r="45" spans="1:15" s="71" customFormat="1" ht="12.75" x14ac:dyDescent="0.2">
      <c r="A45" s="80"/>
      <c r="B45" s="73"/>
      <c r="C45" s="63"/>
      <c r="D45" s="74" t="s">
        <v>43</v>
      </c>
      <c r="E45" s="74">
        <v>25</v>
      </c>
      <c r="F45" s="182"/>
      <c r="G45" s="75"/>
      <c r="H45" s="76"/>
      <c r="I45" s="76"/>
      <c r="J45" s="76"/>
      <c r="K45" s="75"/>
      <c r="L45" s="63"/>
      <c r="M45" s="77"/>
      <c r="N45" s="78"/>
      <c r="O45" s="79"/>
    </row>
    <row r="46" spans="1:15" s="71" customFormat="1" ht="12.75" x14ac:dyDescent="0.2">
      <c r="A46" s="80"/>
      <c r="B46" s="73"/>
      <c r="C46" s="63"/>
      <c r="D46" s="74" t="s">
        <v>57</v>
      </c>
      <c r="E46" s="74">
        <v>8</v>
      </c>
      <c r="F46" s="182"/>
      <c r="G46" s="75"/>
      <c r="H46" s="76"/>
      <c r="I46" s="76"/>
      <c r="J46" s="76"/>
      <c r="K46" s="75"/>
      <c r="L46" s="63"/>
      <c r="M46" s="77"/>
      <c r="N46" s="78"/>
      <c r="O46" s="79"/>
    </row>
    <row r="47" spans="1:15" s="71" customFormat="1" ht="12.75" x14ac:dyDescent="0.2">
      <c r="A47" s="80"/>
      <c r="B47" s="73"/>
      <c r="C47" s="63"/>
      <c r="D47" s="74" t="s">
        <v>45</v>
      </c>
      <c r="E47" s="74">
        <v>15</v>
      </c>
      <c r="F47" s="182"/>
      <c r="G47" s="75"/>
      <c r="H47" s="76"/>
      <c r="I47" s="76"/>
      <c r="J47" s="76"/>
      <c r="K47" s="75"/>
      <c r="L47" s="63"/>
      <c r="M47" s="77"/>
      <c r="N47" s="78"/>
      <c r="O47" s="79"/>
    </row>
    <row r="48" spans="1:15" s="71" customFormat="1" ht="12.75" x14ac:dyDescent="0.2">
      <c r="A48" s="80"/>
      <c r="B48" s="73"/>
      <c r="C48" s="63"/>
      <c r="D48" s="74" t="s">
        <v>46</v>
      </c>
      <c r="E48" s="74">
        <v>10</v>
      </c>
      <c r="F48" s="182"/>
      <c r="G48" s="75"/>
      <c r="H48" s="76"/>
      <c r="I48" s="76"/>
      <c r="J48" s="76"/>
      <c r="K48" s="75"/>
      <c r="L48" s="63"/>
      <c r="M48" s="77"/>
      <c r="N48" s="78"/>
      <c r="O48" s="79"/>
    </row>
    <row r="49" spans="1:15" s="71" customFormat="1" ht="12.75" x14ac:dyDescent="0.2">
      <c r="A49" s="80"/>
      <c r="B49" s="73"/>
      <c r="C49" s="63"/>
      <c r="D49" s="74" t="s">
        <v>47</v>
      </c>
      <c r="E49" s="74">
        <v>4</v>
      </c>
      <c r="F49" s="182"/>
      <c r="G49" s="75"/>
      <c r="H49" s="76"/>
      <c r="I49" s="76"/>
      <c r="J49" s="76"/>
      <c r="K49" s="75"/>
      <c r="L49" s="63"/>
      <c r="M49" s="77"/>
      <c r="N49" s="78"/>
      <c r="O49" s="79"/>
    </row>
    <row r="50" spans="1:15" s="71" customFormat="1" ht="12.75" x14ac:dyDescent="0.2">
      <c r="A50" s="80"/>
      <c r="B50" s="73"/>
      <c r="C50" s="63"/>
      <c r="D50" s="74" t="s">
        <v>48</v>
      </c>
      <c r="E50" s="74">
        <v>15</v>
      </c>
      <c r="F50" s="182"/>
      <c r="G50" s="75"/>
      <c r="H50" s="76"/>
      <c r="I50" s="76"/>
      <c r="J50" s="76"/>
      <c r="K50" s="75"/>
      <c r="L50" s="63"/>
      <c r="M50" s="77"/>
      <c r="N50" s="78"/>
      <c r="O50" s="79"/>
    </row>
    <row r="51" spans="1:15" s="71" customFormat="1" ht="12.75" x14ac:dyDescent="0.2">
      <c r="A51" s="80"/>
      <c r="B51" s="73"/>
      <c r="C51" s="63"/>
      <c r="D51" s="93" t="s">
        <v>50</v>
      </c>
      <c r="E51" s="93"/>
      <c r="F51" s="184"/>
      <c r="G51" s="75"/>
      <c r="H51" s="76"/>
      <c r="I51" s="178"/>
      <c r="J51" s="76"/>
      <c r="K51" s="75"/>
      <c r="L51" s="63"/>
      <c r="M51" s="77"/>
      <c r="N51" s="180"/>
      <c r="O51" s="79"/>
    </row>
    <row r="52" spans="1:15" s="71" customFormat="1" ht="13.5" thickBot="1" x14ac:dyDescent="0.25">
      <c r="A52" s="82"/>
      <c r="B52" s="176"/>
      <c r="C52" s="177"/>
      <c r="D52" s="83" t="s">
        <v>51</v>
      </c>
      <c r="E52" s="83">
        <v>1</v>
      </c>
      <c r="F52" s="183"/>
      <c r="G52" s="84">
        <f>SUM(F43:F52)</f>
        <v>0</v>
      </c>
      <c r="H52" s="85">
        <f>SUM(C52*(G52/100))</f>
        <v>0</v>
      </c>
      <c r="I52" s="85">
        <f>SUM(H52*(I51/100))</f>
        <v>0</v>
      </c>
      <c r="J52" s="85">
        <f>SUM(H52:I52)</f>
        <v>0</v>
      </c>
      <c r="K52" s="179"/>
      <c r="L52" s="86">
        <f>SUM(J52*(K52/100))</f>
        <v>0</v>
      </c>
      <c r="M52" s="87">
        <f>SUM(J52+L52)</f>
        <v>0</v>
      </c>
      <c r="N52" s="88">
        <f>SUM(M52*(N51/100))</f>
        <v>0</v>
      </c>
      <c r="O52" s="89">
        <f>SUM(M52:N52)</f>
        <v>0</v>
      </c>
    </row>
    <row r="53" spans="1:15" s="71" customFormat="1" ht="12.75" x14ac:dyDescent="0.2">
      <c r="A53" s="90" t="s">
        <v>58</v>
      </c>
      <c r="B53" s="91"/>
      <c r="C53" s="92"/>
      <c r="D53" s="74" t="s">
        <v>39</v>
      </c>
      <c r="E53" s="74">
        <v>3</v>
      </c>
      <c r="F53" s="182"/>
      <c r="G53" s="93"/>
      <c r="H53" s="94"/>
      <c r="I53" s="94"/>
      <c r="J53" s="94"/>
      <c r="K53" s="93"/>
      <c r="L53" s="92"/>
      <c r="M53" s="95"/>
      <c r="N53" s="96"/>
      <c r="O53" s="97"/>
    </row>
    <row r="54" spans="1:15" s="71" customFormat="1" ht="12.75" x14ac:dyDescent="0.2">
      <c r="A54" s="100" t="s">
        <v>59</v>
      </c>
      <c r="B54" s="73"/>
      <c r="C54" s="63"/>
      <c r="D54" s="74" t="s">
        <v>41</v>
      </c>
      <c r="E54" s="74">
        <v>10</v>
      </c>
      <c r="F54" s="182"/>
      <c r="G54" s="75"/>
      <c r="H54" s="76"/>
      <c r="I54" s="76"/>
      <c r="J54" s="76"/>
      <c r="K54" s="75"/>
      <c r="L54" s="63"/>
      <c r="M54" s="77"/>
      <c r="N54" s="78"/>
      <c r="O54" s="79"/>
    </row>
    <row r="55" spans="1:15" s="71" customFormat="1" ht="12.75" x14ac:dyDescent="0.2">
      <c r="A55" s="80"/>
      <c r="B55" s="73"/>
      <c r="C55" s="63"/>
      <c r="D55" s="74" t="s">
        <v>43</v>
      </c>
      <c r="E55" s="74">
        <v>15</v>
      </c>
      <c r="F55" s="182"/>
      <c r="G55" s="75"/>
      <c r="H55" s="76"/>
      <c r="I55" s="76"/>
      <c r="J55" s="76"/>
      <c r="K55" s="75"/>
      <c r="L55" s="63"/>
      <c r="M55" s="77"/>
      <c r="N55" s="78"/>
      <c r="O55" s="79"/>
    </row>
    <row r="56" spans="1:15" s="71" customFormat="1" ht="12.75" x14ac:dyDescent="0.2">
      <c r="A56" s="99"/>
      <c r="B56" s="73"/>
      <c r="C56" s="63"/>
      <c r="D56" s="74" t="s">
        <v>57</v>
      </c>
      <c r="E56" s="74">
        <v>30</v>
      </c>
      <c r="F56" s="182"/>
      <c r="G56" s="75"/>
      <c r="H56" s="76"/>
      <c r="I56" s="76"/>
      <c r="J56" s="76"/>
      <c r="K56" s="75"/>
      <c r="L56" s="63"/>
      <c r="M56" s="77"/>
      <c r="N56" s="78"/>
      <c r="O56" s="79"/>
    </row>
    <row r="57" spans="1:15" s="71" customFormat="1" ht="12.75" x14ac:dyDescent="0.2">
      <c r="A57" s="80"/>
      <c r="B57" s="73"/>
      <c r="C57" s="63"/>
      <c r="D57" s="74" t="s">
        <v>45</v>
      </c>
      <c r="E57" s="74">
        <v>40</v>
      </c>
      <c r="F57" s="182"/>
      <c r="G57" s="75"/>
      <c r="H57" s="76"/>
      <c r="I57" s="76"/>
      <c r="J57" s="76"/>
      <c r="K57" s="75"/>
      <c r="L57" s="63"/>
      <c r="M57" s="77"/>
      <c r="N57" s="78"/>
      <c r="O57" s="79"/>
    </row>
    <row r="58" spans="1:15" s="71" customFormat="1" ht="12.75" x14ac:dyDescent="0.2">
      <c r="A58" s="80"/>
      <c r="B58" s="73"/>
      <c r="C58" s="63"/>
      <c r="D58" s="93" t="s">
        <v>50</v>
      </c>
      <c r="E58" s="93"/>
      <c r="F58" s="184"/>
      <c r="G58" s="75"/>
      <c r="H58" s="76"/>
      <c r="I58" s="178"/>
      <c r="J58" s="76"/>
      <c r="K58" s="75"/>
      <c r="L58" s="63"/>
      <c r="M58" s="77"/>
      <c r="N58" s="180"/>
      <c r="O58" s="79"/>
    </row>
    <row r="59" spans="1:15" s="71" customFormat="1" ht="13.5" thickBot="1" x14ac:dyDescent="0.25">
      <c r="A59" s="82"/>
      <c r="B59" s="176"/>
      <c r="C59" s="177"/>
      <c r="D59" s="83" t="s">
        <v>60</v>
      </c>
      <c r="E59" s="83">
        <v>2</v>
      </c>
      <c r="F59" s="183"/>
      <c r="G59" s="84">
        <f>SUM(F53:F59)</f>
        <v>0</v>
      </c>
      <c r="H59" s="85">
        <f>SUM(C59*(G59/100))</f>
        <v>0</v>
      </c>
      <c r="I59" s="85">
        <f>SUM(H59*(I58/100))</f>
        <v>0</v>
      </c>
      <c r="J59" s="85">
        <f>SUM(H59:I59)</f>
        <v>0</v>
      </c>
      <c r="K59" s="179"/>
      <c r="L59" s="86">
        <f>SUM(J59*(K59/100))</f>
        <v>0</v>
      </c>
      <c r="M59" s="87">
        <f>SUM(J59+L59)</f>
        <v>0</v>
      </c>
      <c r="N59" s="88">
        <f>SUM(M59*(N58/100))</f>
        <v>0</v>
      </c>
      <c r="O59" s="89">
        <f>SUM(M59:N59)</f>
        <v>0</v>
      </c>
    </row>
    <row r="60" spans="1:15" s="71" customFormat="1" ht="12.75" x14ac:dyDescent="0.2">
      <c r="A60" s="90" t="s">
        <v>61</v>
      </c>
      <c r="B60" s="91"/>
      <c r="C60" s="92"/>
      <c r="D60" s="74" t="s">
        <v>39</v>
      </c>
      <c r="E60" s="74">
        <v>2</v>
      </c>
      <c r="F60" s="182"/>
      <c r="G60" s="93"/>
      <c r="H60" s="94"/>
      <c r="I60" s="94"/>
      <c r="J60" s="94"/>
      <c r="K60" s="93"/>
      <c r="L60" s="92"/>
      <c r="M60" s="95"/>
      <c r="N60" s="96"/>
      <c r="O60" s="97"/>
    </row>
    <row r="61" spans="1:15" s="71" customFormat="1" ht="12.75" x14ac:dyDescent="0.2">
      <c r="A61" s="100" t="s">
        <v>62</v>
      </c>
      <c r="B61" s="73"/>
      <c r="C61" s="63"/>
      <c r="D61" s="74" t="s">
        <v>41</v>
      </c>
      <c r="E61" s="74">
        <v>9</v>
      </c>
      <c r="F61" s="182"/>
      <c r="G61" s="75"/>
      <c r="H61" s="76"/>
      <c r="I61" s="76"/>
      <c r="J61" s="76"/>
      <c r="K61" s="75"/>
      <c r="L61" s="63"/>
      <c r="M61" s="77"/>
      <c r="N61" s="78"/>
      <c r="O61" s="79"/>
    </row>
    <row r="62" spans="1:15" s="71" customFormat="1" ht="12.75" x14ac:dyDescent="0.2">
      <c r="A62" s="101" t="s">
        <v>63</v>
      </c>
      <c r="B62" s="73"/>
      <c r="C62" s="63"/>
      <c r="D62" s="74" t="s">
        <v>43</v>
      </c>
      <c r="E62" s="74">
        <v>17</v>
      </c>
      <c r="F62" s="182"/>
      <c r="G62" s="75"/>
      <c r="H62" s="76"/>
      <c r="I62" s="76"/>
      <c r="J62" s="76"/>
      <c r="K62" s="75"/>
      <c r="L62" s="63"/>
      <c r="M62" s="77"/>
      <c r="N62" s="78"/>
      <c r="O62" s="79"/>
    </row>
    <row r="63" spans="1:15" s="71" customFormat="1" ht="12.75" x14ac:dyDescent="0.2">
      <c r="A63" s="101" t="s">
        <v>64</v>
      </c>
      <c r="B63" s="73"/>
      <c r="C63" s="63"/>
      <c r="D63" s="74" t="s">
        <v>57</v>
      </c>
      <c r="E63" s="74">
        <v>2</v>
      </c>
      <c r="F63" s="182"/>
      <c r="G63" s="75"/>
      <c r="H63" s="76"/>
      <c r="I63" s="76"/>
      <c r="J63" s="76"/>
      <c r="K63" s="75"/>
      <c r="L63" s="63"/>
      <c r="M63" s="77"/>
      <c r="N63" s="78"/>
      <c r="O63" s="79"/>
    </row>
    <row r="64" spans="1:15" s="71" customFormat="1" ht="12.75" x14ac:dyDescent="0.2">
      <c r="A64" s="101" t="s">
        <v>65</v>
      </c>
      <c r="B64" s="73"/>
      <c r="C64" s="63"/>
      <c r="D64" s="74" t="s">
        <v>45</v>
      </c>
      <c r="E64" s="74">
        <v>22</v>
      </c>
      <c r="F64" s="182"/>
      <c r="G64" s="75"/>
      <c r="H64" s="76"/>
      <c r="I64" s="76"/>
      <c r="J64" s="76"/>
      <c r="K64" s="75"/>
      <c r="L64" s="63"/>
      <c r="M64" s="77"/>
      <c r="N64" s="78"/>
      <c r="O64" s="79"/>
    </row>
    <row r="65" spans="1:15" s="71" customFormat="1" ht="12.75" x14ac:dyDescent="0.2">
      <c r="A65" s="80"/>
      <c r="B65" s="73"/>
      <c r="C65" s="63"/>
      <c r="D65" s="74" t="s">
        <v>46</v>
      </c>
      <c r="E65" s="74">
        <v>7</v>
      </c>
      <c r="F65" s="182"/>
      <c r="G65" s="75"/>
      <c r="H65" s="76"/>
      <c r="I65" s="76"/>
      <c r="J65" s="76"/>
      <c r="K65" s="75"/>
      <c r="L65" s="63"/>
      <c r="M65" s="77"/>
      <c r="N65" s="78"/>
      <c r="O65" s="79"/>
    </row>
    <row r="66" spans="1:15" s="71" customFormat="1" ht="12.75" x14ac:dyDescent="0.2">
      <c r="A66" s="80"/>
      <c r="B66" s="73"/>
      <c r="C66" s="63"/>
      <c r="D66" s="74" t="s">
        <v>47</v>
      </c>
      <c r="E66" s="74">
        <v>5</v>
      </c>
      <c r="F66" s="182"/>
      <c r="G66" s="75"/>
      <c r="H66" s="76"/>
      <c r="I66" s="76"/>
      <c r="J66" s="76"/>
      <c r="K66" s="75"/>
      <c r="L66" s="63"/>
      <c r="M66" s="77"/>
      <c r="N66" s="78"/>
      <c r="O66" s="79"/>
    </row>
    <row r="67" spans="1:15" s="71" customFormat="1" ht="12.75" x14ac:dyDescent="0.2">
      <c r="A67" s="80"/>
      <c r="B67" s="73"/>
      <c r="C67" s="63"/>
      <c r="D67" s="74" t="s">
        <v>48</v>
      </c>
      <c r="E67" s="74">
        <v>35</v>
      </c>
      <c r="F67" s="182"/>
      <c r="G67" s="75"/>
      <c r="H67" s="76"/>
      <c r="I67" s="76"/>
      <c r="J67" s="76"/>
      <c r="K67" s="75"/>
      <c r="L67" s="63"/>
      <c r="M67" s="77"/>
      <c r="N67" s="78"/>
      <c r="O67" s="79"/>
    </row>
    <row r="68" spans="1:15" s="71" customFormat="1" ht="12.75" x14ac:dyDescent="0.2">
      <c r="A68" s="80"/>
      <c r="B68" s="73"/>
      <c r="C68" s="63"/>
      <c r="D68" s="93" t="s">
        <v>50</v>
      </c>
      <c r="E68" s="93"/>
      <c r="F68" s="184"/>
      <c r="G68" s="75"/>
      <c r="H68" s="76"/>
      <c r="I68" s="178">
        <v>0</v>
      </c>
      <c r="J68" s="76"/>
      <c r="K68" s="75"/>
      <c r="L68" s="63"/>
      <c r="M68" s="77"/>
      <c r="N68" s="180"/>
      <c r="O68" s="79"/>
    </row>
    <row r="69" spans="1:15" s="71" customFormat="1" ht="13.5" thickBot="1" x14ac:dyDescent="0.25">
      <c r="A69" s="82"/>
      <c r="B69" s="176"/>
      <c r="C69" s="177"/>
      <c r="D69" s="83" t="s">
        <v>51</v>
      </c>
      <c r="E69" s="83">
        <v>1</v>
      </c>
      <c r="F69" s="183"/>
      <c r="G69" s="84">
        <f>SUM(F60:F69)</f>
        <v>0</v>
      </c>
      <c r="H69" s="85">
        <f>SUM(C69*(G69/100))</f>
        <v>0</v>
      </c>
      <c r="I69" s="85">
        <f>SUM(H69*(I68/100))</f>
        <v>0</v>
      </c>
      <c r="J69" s="85">
        <f>SUM(H69:I69)</f>
        <v>0</v>
      </c>
      <c r="K69" s="179"/>
      <c r="L69" s="86">
        <f>SUM(J69*(K69/100))</f>
        <v>0</v>
      </c>
      <c r="M69" s="87">
        <f>SUM(J69+L69)</f>
        <v>0</v>
      </c>
      <c r="N69" s="88">
        <f>SUM(M69*(N68/100))</f>
        <v>0</v>
      </c>
      <c r="O69" s="89">
        <f>SUM(M69:N69)</f>
        <v>0</v>
      </c>
    </row>
    <row r="70" spans="1:15" s="71" customFormat="1" ht="12.75" x14ac:dyDescent="0.2">
      <c r="A70" s="98" t="s">
        <v>66</v>
      </c>
      <c r="B70" s="91"/>
      <c r="C70" s="74" t="s">
        <v>39</v>
      </c>
      <c r="E70" s="74">
        <v>3</v>
      </c>
      <c r="F70" s="182"/>
      <c r="G70" s="93"/>
      <c r="H70" s="94"/>
      <c r="I70" s="94"/>
      <c r="J70" s="94"/>
      <c r="K70" s="93"/>
      <c r="L70" s="92"/>
      <c r="M70" s="95"/>
      <c r="N70" s="96"/>
      <c r="O70" s="97"/>
    </row>
    <row r="71" spans="1:15" s="71" customFormat="1" ht="12.75" x14ac:dyDescent="0.2">
      <c r="A71" s="72" t="s">
        <v>67</v>
      </c>
      <c r="B71" s="73"/>
      <c r="C71" s="74" t="s">
        <v>68</v>
      </c>
      <c r="E71" s="74">
        <v>20</v>
      </c>
      <c r="F71" s="182"/>
      <c r="G71" s="75"/>
      <c r="H71" s="76"/>
      <c r="I71" s="76"/>
      <c r="J71" s="76"/>
      <c r="K71" s="75"/>
      <c r="L71" s="63"/>
      <c r="M71" s="77"/>
      <c r="N71" s="78"/>
      <c r="O71" s="79"/>
    </row>
    <row r="72" spans="1:15" s="71" customFormat="1" ht="12.75" x14ac:dyDescent="0.2">
      <c r="A72" s="102" t="s">
        <v>69</v>
      </c>
      <c r="B72" s="73"/>
      <c r="C72" s="74" t="s">
        <v>70</v>
      </c>
      <c r="E72" s="74">
        <v>40</v>
      </c>
      <c r="F72" s="182"/>
      <c r="G72" s="75"/>
      <c r="H72" s="76"/>
      <c r="I72" s="76"/>
      <c r="J72" s="76"/>
      <c r="K72" s="75"/>
      <c r="L72" s="63"/>
      <c r="M72" s="77"/>
      <c r="N72" s="78"/>
      <c r="O72" s="79"/>
    </row>
    <row r="73" spans="1:15" s="71" customFormat="1" ht="12.75" x14ac:dyDescent="0.2">
      <c r="A73" s="71" t="s">
        <v>71</v>
      </c>
      <c r="B73" s="73"/>
      <c r="C73" s="74" t="s">
        <v>72</v>
      </c>
      <c r="E73" s="74">
        <v>6</v>
      </c>
      <c r="F73" s="182"/>
      <c r="G73" s="75"/>
      <c r="H73" s="76"/>
      <c r="I73" s="76"/>
      <c r="J73" s="76"/>
      <c r="K73" s="75"/>
      <c r="L73" s="63"/>
      <c r="M73" s="77"/>
      <c r="N73" s="78"/>
      <c r="O73" s="79"/>
    </row>
    <row r="74" spans="1:15" s="71" customFormat="1" ht="12.75" x14ac:dyDescent="0.2">
      <c r="A74" s="72"/>
      <c r="B74" s="73"/>
      <c r="C74" s="74" t="s">
        <v>70</v>
      </c>
      <c r="E74" s="74">
        <v>27</v>
      </c>
      <c r="F74" s="182"/>
      <c r="G74" s="75"/>
      <c r="H74" s="76"/>
      <c r="I74" s="76"/>
      <c r="J74" s="76"/>
      <c r="K74" s="75"/>
      <c r="L74" s="63"/>
      <c r="M74" s="77"/>
      <c r="N74" s="78"/>
      <c r="O74" s="79"/>
    </row>
    <row r="75" spans="1:15" s="71" customFormat="1" ht="12.75" x14ac:dyDescent="0.2">
      <c r="A75" s="72"/>
      <c r="B75" s="73"/>
      <c r="C75" s="63" t="s">
        <v>73</v>
      </c>
      <c r="D75" s="74"/>
      <c r="E75" s="74">
        <v>2</v>
      </c>
      <c r="F75" s="182"/>
      <c r="G75" s="75"/>
      <c r="H75" s="76"/>
      <c r="I75" s="76"/>
      <c r="J75" s="76"/>
      <c r="K75" s="75"/>
      <c r="L75" s="63"/>
      <c r="M75" s="77"/>
      <c r="N75" s="78"/>
      <c r="O75" s="79"/>
    </row>
    <row r="76" spans="1:15" s="71" customFormat="1" ht="12.75" x14ac:dyDescent="0.2">
      <c r="A76" s="72"/>
      <c r="B76" s="73"/>
      <c r="C76" s="74" t="s">
        <v>70</v>
      </c>
      <c r="E76" s="74">
        <v>2</v>
      </c>
      <c r="F76" s="182">
        <v>100</v>
      </c>
      <c r="G76" s="75"/>
      <c r="H76" s="76"/>
      <c r="I76" s="76"/>
      <c r="J76" s="76"/>
      <c r="K76" s="75"/>
      <c r="L76" s="63"/>
      <c r="M76" s="77"/>
      <c r="N76" s="180"/>
      <c r="O76" s="79"/>
    </row>
    <row r="77" spans="1:15" s="71" customFormat="1" ht="13.5" thickBot="1" x14ac:dyDescent="0.25">
      <c r="A77" s="82"/>
      <c r="B77" s="176"/>
      <c r="C77" s="177">
        <v>12500</v>
      </c>
      <c r="D77" s="83" t="s">
        <v>50</v>
      </c>
      <c r="E77" s="83"/>
      <c r="F77" s="183"/>
      <c r="G77" s="84">
        <f>SUM(F70:F77)</f>
        <v>100</v>
      </c>
      <c r="H77" s="85">
        <f>SUM(C77*(G77/100))</f>
        <v>12500</v>
      </c>
      <c r="I77" s="85">
        <f>SUM(H77*(I76/100))</f>
        <v>0</v>
      </c>
      <c r="J77" s="85">
        <f>SUM(H77:I77)</f>
        <v>12500</v>
      </c>
      <c r="K77" s="179"/>
      <c r="L77" s="86">
        <f>SUM(J77*(K77/100))</f>
        <v>0</v>
      </c>
      <c r="M77" s="87">
        <f>SUM(J77+L77)</f>
        <v>12500</v>
      </c>
      <c r="N77" s="88">
        <f>SUM(M77*(N76/100))</f>
        <v>0</v>
      </c>
      <c r="O77" s="89">
        <f>SUM(M77:N77)</f>
        <v>12500</v>
      </c>
    </row>
    <row r="78" spans="1:15" s="71" customFormat="1" ht="13.5" thickBot="1" x14ac:dyDescent="0.25">
      <c r="A78" s="80"/>
      <c r="B78" s="103"/>
      <c r="C78" s="104"/>
      <c r="D78" s="75"/>
      <c r="E78" s="75"/>
      <c r="F78" s="105"/>
      <c r="G78" s="75"/>
      <c r="H78" s="76"/>
      <c r="I78" s="76"/>
      <c r="J78" s="76"/>
      <c r="K78" s="105"/>
      <c r="L78" s="63"/>
      <c r="M78" s="77"/>
      <c r="N78" s="180"/>
      <c r="O78" s="79"/>
    </row>
    <row r="79" spans="1:15" s="71" customFormat="1" ht="12.75" x14ac:dyDescent="0.2">
      <c r="A79" s="106" t="s">
        <v>74</v>
      </c>
      <c r="B79" s="185"/>
      <c r="C79" s="186">
        <v>1000</v>
      </c>
      <c r="D79" s="64"/>
      <c r="E79" s="64"/>
      <c r="F79" s="181">
        <v>100</v>
      </c>
      <c r="G79" s="64">
        <f>SUM(F79)</f>
        <v>100</v>
      </c>
      <c r="H79" s="107">
        <f t="shared" ref="H79:H85" si="0">SUM(C79*(G79/100))</f>
        <v>1000</v>
      </c>
      <c r="I79" s="107"/>
      <c r="J79" s="107">
        <f t="shared" ref="J79:J86" si="1">SUM(H79:I79)</f>
        <v>1000</v>
      </c>
      <c r="K79" s="181"/>
      <c r="L79" s="108">
        <f t="shared" ref="L79:L86" si="2">SUM(J79*(K79/100))</f>
        <v>0</v>
      </c>
      <c r="M79" s="109">
        <f t="shared" ref="M79:M86" si="3">SUM(J79+L79)</f>
        <v>1000</v>
      </c>
      <c r="N79" s="110">
        <f>SUM(M79*(N78/100))</f>
        <v>0</v>
      </c>
      <c r="O79" s="111">
        <f t="shared" ref="O79:O86" si="4">SUM(M79:N79)</f>
        <v>1000</v>
      </c>
    </row>
    <row r="80" spans="1:15" s="71" customFormat="1" ht="12.75" x14ac:dyDescent="0.2">
      <c r="A80" s="112" t="s">
        <v>75</v>
      </c>
      <c r="B80" s="187"/>
      <c r="C80" s="188"/>
      <c r="D80" s="74"/>
      <c r="E80" s="74"/>
      <c r="F80" s="182">
        <v>100</v>
      </c>
      <c r="G80" s="74">
        <f>SUM(F80)</f>
        <v>100</v>
      </c>
      <c r="H80" s="113">
        <f t="shared" si="0"/>
        <v>0</v>
      </c>
      <c r="I80" s="113"/>
      <c r="J80" s="113">
        <f t="shared" si="1"/>
        <v>0</v>
      </c>
      <c r="K80" s="182"/>
      <c r="L80" s="114">
        <f t="shared" si="2"/>
        <v>0</v>
      </c>
      <c r="M80" s="115">
        <f t="shared" si="3"/>
        <v>0</v>
      </c>
      <c r="N80" s="116">
        <f>SUM(M80*(N78/100))</f>
        <v>0</v>
      </c>
      <c r="O80" s="117">
        <f t="shared" si="4"/>
        <v>0</v>
      </c>
    </row>
    <row r="81" spans="1:15" s="71" customFormat="1" ht="12.75" x14ac:dyDescent="0.2">
      <c r="A81" s="112" t="s">
        <v>76</v>
      </c>
      <c r="B81" s="187"/>
      <c r="C81" s="188"/>
      <c r="D81" s="74"/>
      <c r="E81" s="74"/>
      <c r="F81" s="182">
        <v>100</v>
      </c>
      <c r="G81" s="74">
        <f>SUM(F81)</f>
        <v>100</v>
      </c>
      <c r="H81" s="113">
        <f t="shared" si="0"/>
        <v>0</v>
      </c>
      <c r="I81" s="113"/>
      <c r="J81" s="113">
        <f t="shared" si="1"/>
        <v>0</v>
      </c>
      <c r="K81" s="182"/>
      <c r="L81" s="114">
        <f t="shared" si="2"/>
        <v>0</v>
      </c>
      <c r="M81" s="115">
        <f t="shared" si="3"/>
        <v>0</v>
      </c>
      <c r="N81" s="116">
        <f>SUM(M81*(N78/100))</f>
        <v>0</v>
      </c>
      <c r="O81" s="117">
        <f t="shared" si="4"/>
        <v>0</v>
      </c>
    </row>
    <row r="82" spans="1:15" s="71" customFormat="1" ht="12.75" x14ac:dyDescent="0.2">
      <c r="A82" s="112" t="s">
        <v>77</v>
      </c>
      <c r="B82" s="187"/>
      <c r="C82" s="188"/>
      <c r="D82" s="74"/>
      <c r="E82" s="74"/>
      <c r="F82" s="182">
        <v>100</v>
      </c>
      <c r="G82" s="74">
        <f>SUM(F82)</f>
        <v>100</v>
      </c>
      <c r="H82" s="113">
        <f t="shared" si="0"/>
        <v>0</v>
      </c>
      <c r="I82" s="113"/>
      <c r="J82" s="113">
        <f t="shared" si="1"/>
        <v>0</v>
      </c>
      <c r="K82" s="182"/>
      <c r="L82" s="114">
        <f t="shared" si="2"/>
        <v>0</v>
      </c>
      <c r="M82" s="115">
        <f t="shared" si="3"/>
        <v>0</v>
      </c>
      <c r="N82" s="116">
        <f>SUM(M82*(N78/100))</f>
        <v>0</v>
      </c>
      <c r="O82" s="117">
        <f t="shared" si="4"/>
        <v>0</v>
      </c>
    </row>
    <row r="83" spans="1:15" s="71" customFormat="1" ht="12.75" x14ac:dyDescent="0.2">
      <c r="A83" s="112" t="s">
        <v>78</v>
      </c>
      <c r="B83" s="187"/>
      <c r="C83" s="188">
        <v>5000</v>
      </c>
      <c r="D83" s="74"/>
      <c r="E83" s="74"/>
      <c r="F83" s="182">
        <v>100</v>
      </c>
      <c r="G83" s="74">
        <v>100</v>
      </c>
      <c r="H83" s="113">
        <f t="shared" si="0"/>
        <v>5000</v>
      </c>
      <c r="I83" s="113"/>
      <c r="J83" s="113">
        <f t="shared" si="1"/>
        <v>5000</v>
      </c>
      <c r="K83" s="182"/>
      <c r="L83" s="114">
        <f t="shared" si="2"/>
        <v>0</v>
      </c>
      <c r="M83" s="115">
        <f t="shared" si="3"/>
        <v>5000</v>
      </c>
      <c r="N83" s="116">
        <f>SUM(M83*(N79/100))</f>
        <v>0</v>
      </c>
      <c r="O83" s="117">
        <f t="shared" si="4"/>
        <v>5000</v>
      </c>
    </row>
    <row r="84" spans="1:15" s="71" customFormat="1" ht="12.75" x14ac:dyDescent="0.2">
      <c r="A84" s="118" t="s">
        <v>79</v>
      </c>
      <c r="B84" s="187"/>
      <c r="C84" s="188"/>
      <c r="D84" s="74"/>
      <c r="E84" s="74"/>
      <c r="F84" s="182">
        <v>100</v>
      </c>
      <c r="G84" s="74">
        <f>SUM(F84)</f>
        <v>100</v>
      </c>
      <c r="H84" s="113">
        <f t="shared" si="0"/>
        <v>0</v>
      </c>
      <c r="I84" s="113"/>
      <c r="J84" s="113">
        <f t="shared" si="1"/>
        <v>0</v>
      </c>
      <c r="K84" s="182"/>
      <c r="L84" s="114">
        <f t="shared" si="2"/>
        <v>0</v>
      </c>
      <c r="M84" s="115">
        <f t="shared" si="3"/>
        <v>0</v>
      </c>
      <c r="N84" s="116">
        <f>SUM(M84*(N80/100))</f>
        <v>0</v>
      </c>
      <c r="O84" s="117">
        <f t="shared" si="4"/>
        <v>0</v>
      </c>
    </row>
    <row r="85" spans="1:15" s="71" customFormat="1" ht="12.75" x14ac:dyDescent="0.2">
      <c r="A85" s="112"/>
      <c r="B85" s="187"/>
      <c r="C85" s="188"/>
      <c r="D85" s="74"/>
      <c r="E85" s="74"/>
      <c r="F85" s="182">
        <v>100</v>
      </c>
      <c r="G85" s="74">
        <f>SUM(F85)</f>
        <v>100</v>
      </c>
      <c r="H85" s="113">
        <f t="shared" si="0"/>
        <v>0</v>
      </c>
      <c r="I85" s="113"/>
      <c r="J85" s="113">
        <f t="shared" si="1"/>
        <v>0</v>
      </c>
      <c r="K85" s="182"/>
      <c r="L85" s="114">
        <f t="shared" si="2"/>
        <v>0</v>
      </c>
      <c r="M85" s="115">
        <f t="shared" si="3"/>
        <v>0</v>
      </c>
      <c r="N85" s="116">
        <f>SUM(M85*(N81/100))</f>
        <v>0</v>
      </c>
      <c r="O85" s="117">
        <f t="shared" si="4"/>
        <v>0</v>
      </c>
    </row>
    <row r="86" spans="1:15" s="71" customFormat="1" ht="13.5" thickBot="1" x14ac:dyDescent="0.25">
      <c r="A86" s="119"/>
      <c r="B86" s="189"/>
      <c r="C86" s="190"/>
      <c r="D86" s="83"/>
      <c r="E86" s="83"/>
      <c r="F86" s="183">
        <v>100</v>
      </c>
      <c r="G86" s="83">
        <f>SUM(F86)</f>
        <v>100</v>
      </c>
      <c r="H86" s="120">
        <v>0</v>
      </c>
      <c r="I86" s="120"/>
      <c r="J86" s="120">
        <f t="shared" si="1"/>
        <v>0</v>
      </c>
      <c r="K86" s="183"/>
      <c r="L86" s="121">
        <f t="shared" si="2"/>
        <v>0</v>
      </c>
      <c r="M86" s="122">
        <f t="shared" si="3"/>
        <v>0</v>
      </c>
      <c r="N86" s="123">
        <f>SUM(M86*(N78/100))</f>
        <v>0</v>
      </c>
      <c r="O86" s="124">
        <f t="shared" si="4"/>
        <v>0</v>
      </c>
    </row>
    <row r="87" spans="1:15" s="71" customFormat="1" ht="13.5" thickBot="1" x14ac:dyDescent="0.25">
      <c r="A87" s="125"/>
      <c r="B87" s="126"/>
      <c r="C87" s="127"/>
      <c r="D87" s="128"/>
      <c r="E87" s="128"/>
      <c r="F87" s="128"/>
      <c r="G87" s="128"/>
      <c r="H87" s="129"/>
      <c r="I87" s="129"/>
      <c r="J87" s="129"/>
      <c r="K87" s="128"/>
      <c r="L87" s="127"/>
      <c r="M87" s="130"/>
      <c r="N87" s="131"/>
      <c r="O87" s="132"/>
    </row>
    <row r="88" spans="1:15" s="71" customFormat="1" ht="12.75" x14ac:dyDescent="0.2">
      <c r="A88" s="133" t="s">
        <v>80</v>
      </c>
      <c r="B88" s="134"/>
      <c r="C88" s="69">
        <f>SUM(C20)</f>
        <v>1000</v>
      </c>
      <c r="D88" s="69"/>
      <c r="E88" s="69"/>
      <c r="F88" s="135"/>
      <c r="G88" s="69"/>
      <c r="H88" s="136"/>
      <c r="I88" s="137"/>
      <c r="J88" s="69">
        <f>SUM(J20)</f>
        <v>1200</v>
      </c>
      <c r="K88" s="135"/>
      <c r="L88" s="69">
        <f>SUM(L20)</f>
        <v>0</v>
      </c>
      <c r="M88" s="69">
        <f>SUM(M20)</f>
        <v>1200</v>
      </c>
      <c r="N88" s="69">
        <f>SUM(N20)</f>
        <v>0</v>
      </c>
      <c r="O88" s="138">
        <f>SUM(O20)</f>
        <v>1200</v>
      </c>
    </row>
    <row r="89" spans="1:15" s="71" customFormat="1" ht="12.75" x14ac:dyDescent="0.2">
      <c r="A89" s="139" t="s">
        <v>81</v>
      </c>
      <c r="B89" s="140"/>
      <c r="C89" s="116">
        <f>SUM(C31,C42,C52,C59,C69,C77,C79:C86)</f>
        <v>21500</v>
      </c>
      <c r="D89" s="116"/>
      <c r="E89" s="116"/>
      <c r="F89" s="116"/>
      <c r="G89" s="116"/>
      <c r="H89" s="141"/>
      <c r="I89" s="141"/>
      <c r="J89" s="116">
        <f>SUM(J31,J42,J52,J59,J69,J77,J79:J86)</f>
        <v>19500</v>
      </c>
      <c r="K89" s="142"/>
      <c r="L89" s="116">
        <f>SUM(L31,L42,L52,L59,L69,L77,L79:L86)</f>
        <v>0</v>
      </c>
      <c r="M89" s="116">
        <f>SUM(M31,M42,M52,M59,M69,M77,M79:M86)</f>
        <v>19500</v>
      </c>
      <c r="N89" s="116">
        <f>SUM(N31,N42,N52,N59,N69,N77,N79:N86)</f>
        <v>0</v>
      </c>
      <c r="O89" s="143">
        <f>SUM(O31,O42,O52,O59,O69,O77,O79:O86)</f>
        <v>19500</v>
      </c>
    </row>
    <row r="90" spans="1:15" s="71" customFormat="1" ht="13.5" thickBot="1" x14ac:dyDescent="0.25">
      <c r="A90" s="144" t="s">
        <v>82</v>
      </c>
      <c r="B90" s="145"/>
      <c r="C90" s="88"/>
      <c r="D90" s="88"/>
      <c r="E90" s="88"/>
      <c r="F90" s="175">
        <v>10</v>
      </c>
      <c r="G90" s="88"/>
      <c r="H90" s="146"/>
      <c r="I90" s="147"/>
      <c r="J90" s="146"/>
      <c r="K90" s="148"/>
      <c r="L90" s="86"/>
      <c r="M90" s="123">
        <f>SUM(M89*(F90/100))</f>
        <v>1950</v>
      </c>
      <c r="N90" s="123">
        <f>SUM(N89*(F90/100))</f>
        <v>0</v>
      </c>
      <c r="O90" s="89">
        <f>SUM(M90:N90)</f>
        <v>1950</v>
      </c>
    </row>
    <row r="91" spans="1:15" s="128" customFormat="1" ht="13.5" thickBot="1" x14ac:dyDescent="0.25">
      <c r="A91" s="149"/>
      <c r="B91" s="126"/>
      <c r="C91" s="127"/>
      <c r="F91" s="150"/>
      <c r="H91" s="129"/>
      <c r="I91" s="129"/>
      <c r="J91" s="129"/>
      <c r="K91" s="150"/>
      <c r="L91" s="127"/>
      <c r="M91" s="130"/>
      <c r="N91" s="131"/>
      <c r="O91" s="132"/>
    </row>
    <row r="92" spans="1:15" s="71" customFormat="1" ht="13.5" thickBot="1" x14ac:dyDescent="0.25">
      <c r="A92" s="151"/>
      <c r="B92" s="152"/>
      <c r="C92" s="153">
        <f>SUM(C88:C90)</f>
        <v>22500</v>
      </c>
      <c r="D92" s="153"/>
      <c r="E92" s="153"/>
      <c r="F92" s="153"/>
      <c r="G92" s="153"/>
      <c r="H92" s="153"/>
      <c r="I92" s="153"/>
      <c r="J92" s="153">
        <f>SUM(J88:J90)</f>
        <v>20700</v>
      </c>
      <c r="K92" s="153"/>
      <c r="L92" s="154">
        <f>SUM(L88:L90)</f>
        <v>0</v>
      </c>
      <c r="M92" s="153">
        <f>SUM(M88:M90)</f>
        <v>22650</v>
      </c>
      <c r="N92" s="154">
        <f>SUM(N88:N90)</f>
        <v>0</v>
      </c>
      <c r="O92" s="155">
        <f>SUM(O88:O90)</f>
        <v>22650</v>
      </c>
    </row>
    <row r="93" spans="1:15" s="71" customFormat="1" ht="12.75" x14ac:dyDescent="0.2">
      <c r="A93" s="156"/>
      <c r="B93" s="157"/>
      <c r="C93" s="158"/>
      <c r="H93" s="159"/>
      <c r="I93" s="159"/>
      <c r="J93" s="159"/>
      <c r="L93" s="158"/>
      <c r="M93" s="160"/>
      <c r="N93" s="161"/>
      <c r="O93" s="161"/>
    </row>
    <row r="94" spans="1:15" s="71" customFormat="1" ht="12.75" x14ac:dyDescent="0.2">
      <c r="B94" s="157"/>
      <c r="C94" s="158"/>
      <c r="H94" s="159"/>
      <c r="I94" s="159"/>
      <c r="J94" s="159"/>
      <c r="L94" s="158"/>
      <c r="N94" s="161"/>
      <c r="O94" s="161"/>
    </row>
    <row r="95" spans="1:15" s="71" customFormat="1" ht="12.75" x14ac:dyDescent="0.2">
      <c r="B95" s="157"/>
      <c r="C95" s="158"/>
      <c r="H95" s="159"/>
      <c r="I95" s="159"/>
      <c r="J95" s="159"/>
      <c r="L95" s="158"/>
      <c r="N95" s="161"/>
      <c r="O95" s="161"/>
    </row>
    <row r="96" spans="1:15" s="71" customFormat="1" ht="12.75" x14ac:dyDescent="0.2">
      <c r="B96" s="157"/>
      <c r="C96" s="158"/>
      <c r="H96" s="159"/>
      <c r="I96" s="159"/>
      <c r="J96" s="159"/>
      <c r="L96" s="158"/>
      <c r="N96" s="161"/>
      <c r="O96" s="161"/>
    </row>
    <row r="97" spans="2:15" s="71" customFormat="1" ht="12.75" x14ac:dyDescent="0.2">
      <c r="B97" s="157"/>
      <c r="C97" s="158"/>
      <c r="H97" s="159"/>
      <c r="I97" s="159"/>
      <c r="J97" s="159"/>
      <c r="L97" s="158"/>
      <c r="N97" s="161"/>
      <c r="O97" s="161"/>
    </row>
    <row r="98" spans="2:15" s="71" customFormat="1" ht="12.75" x14ac:dyDescent="0.2">
      <c r="B98" s="157"/>
      <c r="C98" s="158"/>
      <c r="H98" s="159"/>
      <c r="I98" s="159"/>
      <c r="J98" s="159"/>
      <c r="L98" s="158"/>
      <c r="N98" s="161"/>
      <c r="O98" s="161"/>
    </row>
    <row r="99" spans="2:15" s="71" customFormat="1" ht="12.75" x14ac:dyDescent="0.2">
      <c r="B99" s="157"/>
      <c r="C99" s="158"/>
      <c r="H99" s="159"/>
      <c r="I99" s="159"/>
      <c r="J99" s="159"/>
      <c r="L99" s="158"/>
      <c r="N99" s="161"/>
      <c r="O99" s="161"/>
    </row>
    <row r="100" spans="2:15" s="71" customFormat="1" ht="12.75" x14ac:dyDescent="0.2">
      <c r="B100" s="157"/>
      <c r="C100" s="158"/>
      <c r="H100" s="159"/>
      <c r="I100" s="159"/>
      <c r="J100" s="159"/>
      <c r="L100" s="158"/>
      <c r="N100" s="161"/>
      <c r="O100" s="161"/>
    </row>
    <row r="101" spans="2:15" s="71" customFormat="1" ht="12.75" x14ac:dyDescent="0.2">
      <c r="B101" s="157"/>
      <c r="C101" s="158"/>
      <c r="H101" s="159"/>
      <c r="I101" s="159"/>
      <c r="J101" s="159"/>
      <c r="L101" s="158"/>
      <c r="N101" s="161"/>
      <c r="O101" s="161"/>
    </row>
    <row r="102" spans="2:15" s="71" customFormat="1" ht="12.75" x14ac:dyDescent="0.2">
      <c r="B102" s="157"/>
      <c r="C102" s="158"/>
      <c r="H102" s="159"/>
      <c r="I102" s="159"/>
      <c r="J102" s="159"/>
      <c r="L102" s="158"/>
      <c r="N102" s="161"/>
      <c r="O102" s="161"/>
    </row>
    <row r="103" spans="2:15" s="71" customFormat="1" ht="12.75" x14ac:dyDescent="0.2">
      <c r="B103" s="157"/>
      <c r="C103" s="158"/>
      <c r="H103" s="159"/>
      <c r="I103" s="159"/>
      <c r="J103" s="159"/>
      <c r="L103" s="158"/>
      <c r="N103" s="161"/>
      <c r="O103" s="161"/>
    </row>
    <row r="104" spans="2:15" s="71" customFormat="1" ht="12.75" x14ac:dyDescent="0.2">
      <c r="B104" s="157"/>
      <c r="C104" s="158"/>
      <c r="H104" s="159"/>
      <c r="I104" s="159"/>
      <c r="J104" s="159"/>
      <c r="L104" s="158"/>
      <c r="N104" s="161"/>
      <c r="O104" s="161"/>
    </row>
    <row r="105" spans="2:15" s="71" customFormat="1" ht="12.75" x14ac:dyDescent="0.2">
      <c r="B105" s="157"/>
      <c r="C105" s="158"/>
      <c r="H105" s="159"/>
      <c r="I105" s="159"/>
      <c r="J105" s="159"/>
      <c r="L105" s="158"/>
      <c r="N105" s="161"/>
      <c r="O105" s="161"/>
    </row>
    <row r="106" spans="2:15" s="71" customFormat="1" ht="12.75" x14ac:dyDescent="0.2">
      <c r="B106" s="157"/>
      <c r="C106" s="158"/>
      <c r="H106" s="159"/>
      <c r="I106" s="159"/>
      <c r="J106" s="159"/>
      <c r="L106" s="158"/>
      <c r="N106" s="161"/>
      <c r="O106" s="161"/>
    </row>
    <row r="107" spans="2:15" s="71" customFormat="1" ht="12.75" x14ac:dyDescent="0.2">
      <c r="B107" s="157"/>
      <c r="C107" s="158"/>
      <c r="H107" s="159"/>
      <c r="I107" s="159"/>
      <c r="J107" s="159"/>
      <c r="L107" s="158"/>
      <c r="N107" s="161"/>
      <c r="O107" s="161"/>
    </row>
    <row r="108" spans="2:15" s="71" customFormat="1" ht="12.75" x14ac:dyDescent="0.2">
      <c r="B108" s="157"/>
      <c r="C108" s="158"/>
      <c r="H108" s="159"/>
      <c r="I108" s="159"/>
      <c r="J108" s="159"/>
      <c r="L108" s="158"/>
      <c r="N108" s="161"/>
      <c r="O108" s="161"/>
    </row>
    <row r="109" spans="2:15" s="71" customFormat="1" ht="12.75" x14ac:dyDescent="0.2">
      <c r="B109" s="157"/>
      <c r="C109" s="158"/>
      <c r="H109" s="159"/>
      <c r="I109" s="159"/>
      <c r="J109" s="159"/>
      <c r="L109" s="158"/>
      <c r="N109" s="161"/>
      <c r="O109" s="161"/>
    </row>
    <row r="110" spans="2:15" s="71" customFormat="1" ht="12.75" x14ac:dyDescent="0.2">
      <c r="B110" s="157"/>
      <c r="C110" s="158"/>
      <c r="H110" s="159"/>
      <c r="I110" s="159"/>
      <c r="J110" s="159"/>
      <c r="L110" s="158"/>
      <c r="N110" s="161"/>
      <c r="O110" s="161"/>
    </row>
    <row r="111" spans="2:15" s="71" customFormat="1" ht="12.75" x14ac:dyDescent="0.2">
      <c r="B111" s="157"/>
      <c r="C111" s="158"/>
      <c r="H111" s="159"/>
      <c r="I111" s="159"/>
      <c r="J111" s="159"/>
      <c r="L111" s="158"/>
      <c r="N111" s="161"/>
      <c r="O111" s="161"/>
    </row>
    <row r="112" spans="2:15" s="71" customFormat="1" ht="12.75" x14ac:dyDescent="0.2">
      <c r="B112" s="157"/>
      <c r="C112" s="158"/>
      <c r="H112" s="159"/>
      <c r="I112" s="159"/>
      <c r="J112" s="159"/>
      <c r="L112" s="158"/>
      <c r="N112" s="161"/>
      <c r="O112" s="161"/>
    </row>
    <row r="113" spans="2:15" s="71" customFormat="1" ht="12.75" x14ac:dyDescent="0.2">
      <c r="B113" s="157"/>
      <c r="C113" s="158"/>
      <c r="H113" s="159"/>
      <c r="I113" s="159"/>
      <c r="J113" s="159"/>
      <c r="L113" s="158"/>
      <c r="N113" s="161"/>
      <c r="O113" s="161"/>
    </row>
    <row r="114" spans="2:15" s="71" customFormat="1" ht="12.75" x14ac:dyDescent="0.2">
      <c r="B114" s="157"/>
      <c r="C114" s="158"/>
      <c r="H114" s="159"/>
      <c r="I114" s="159"/>
      <c r="J114" s="159"/>
      <c r="L114" s="158"/>
      <c r="N114" s="161"/>
      <c r="O114" s="161"/>
    </row>
    <row r="115" spans="2:15" s="71" customFormat="1" ht="12.75" x14ac:dyDescent="0.2">
      <c r="B115" s="157"/>
      <c r="C115" s="158"/>
      <c r="H115" s="159"/>
      <c r="I115" s="159"/>
      <c r="J115" s="159"/>
      <c r="L115" s="158"/>
      <c r="N115" s="161"/>
      <c r="O115" s="161"/>
    </row>
    <row r="116" spans="2:15" s="71" customFormat="1" ht="12.75" x14ac:dyDescent="0.2">
      <c r="B116" s="157"/>
      <c r="C116" s="158"/>
      <c r="H116" s="159"/>
      <c r="I116" s="159"/>
      <c r="J116" s="159"/>
      <c r="L116" s="158"/>
      <c r="N116" s="161"/>
      <c r="O116" s="161"/>
    </row>
    <row r="117" spans="2:15" s="71" customFormat="1" ht="12.75" x14ac:dyDescent="0.2">
      <c r="B117" s="157"/>
      <c r="C117" s="158"/>
      <c r="H117" s="159"/>
      <c r="I117" s="159"/>
      <c r="J117" s="159"/>
      <c r="L117" s="158"/>
      <c r="N117" s="161"/>
      <c r="O117" s="161"/>
    </row>
    <row r="118" spans="2:15" s="71" customFormat="1" ht="12.75" x14ac:dyDescent="0.2">
      <c r="B118" s="157"/>
      <c r="C118" s="158"/>
      <c r="H118" s="159"/>
      <c r="I118" s="159"/>
      <c r="J118" s="159"/>
      <c r="L118" s="158"/>
      <c r="N118" s="161"/>
      <c r="O118" s="161"/>
    </row>
    <row r="119" spans="2:15" s="71" customFormat="1" ht="12.75" x14ac:dyDescent="0.2">
      <c r="B119" s="157"/>
      <c r="C119" s="158"/>
      <c r="H119" s="159"/>
      <c r="I119" s="159"/>
      <c r="J119" s="159"/>
      <c r="L119" s="158"/>
      <c r="N119" s="161"/>
      <c r="O119" s="161"/>
    </row>
    <row r="120" spans="2:15" s="71" customFormat="1" ht="12.75" x14ac:dyDescent="0.2">
      <c r="B120" s="157"/>
      <c r="C120" s="158"/>
      <c r="H120" s="159"/>
      <c r="I120" s="159"/>
      <c r="J120" s="159"/>
      <c r="L120" s="158"/>
      <c r="N120" s="161"/>
      <c r="O120" s="161"/>
    </row>
    <row r="121" spans="2:15" s="71" customFormat="1" ht="12.75" x14ac:dyDescent="0.2">
      <c r="B121" s="157"/>
      <c r="C121" s="158"/>
      <c r="H121" s="159"/>
      <c r="I121" s="159"/>
      <c r="J121" s="159"/>
      <c r="L121" s="158"/>
      <c r="N121" s="161"/>
      <c r="O121" s="161"/>
    </row>
    <row r="122" spans="2:15" s="71" customFormat="1" ht="12.75" x14ac:dyDescent="0.2">
      <c r="B122" s="157"/>
      <c r="C122" s="158"/>
      <c r="H122" s="159"/>
      <c r="I122" s="159"/>
      <c r="J122" s="159"/>
      <c r="L122" s="158"/>
      <c r="N122" s="161"/>
      <c r="O122" s="161"/>
    </row>
    <row r="123" spans="2:15" s="71" customFormat="1" ht="12.75" x14ac:dyDescent="0.2">
      <c r="B123" s="157"/>
      <c r="C123" s="158"/>
      <c r="H123" s="159"/>
      <c r="I123" s="159"/>
      <c r="J123" s="159"/>
      <c r="L123" s="158"/>
      <c r="N123" s="161"/>
      <c r="O123" s="161"/>
    </row>
    <row r="124" spans="2:15" s="71" customFormat="1" ht="12.75" x14ac:dyDescent="0.2">
      <c r="B124" s="157"/>
      <c r="C124" s="158"/>
      <c r="H124" s="159"/>
      <c r="I124" s="159"/>
      <c r="J124" s="159"/>
      <c r="L124" s="158"/>
      <c r="N124" s="161"/>
      <c r="O124" s="161"/>
    </row>
    <row r="125" spans="2:15" s="71" customFormat="1" ht="12.75" x14ac:dyDescent="0.2">
      <c r="B125" s="157"/>
      <c r="C125" s="158"/>
      <c r="H125" s="159"/>
      <c r="I125" s="159"/>
      <c r="J125" s="159"/>
      <c r="L125" s="158"/>
      <c r="N125" s="161"/>
      <c r="O125" s="161"/>
    </row>
    <row r="126" spans="2:15" s="71" customFormat="1" ht="12.75" x14ac:dyDescent="0.2">
      <c r="B126" s="157"/>
      <c r="C126" s="158"/>
      <c r="H126" s="159"/>
      <c r="I126" s="159"/>
      <c r="J126" s="159"/>
      <c r="L126" s="158"/>
      <c r="N126" s="161"/>
      <c r="O126" s="161"/>
    </row>
    <row r="127" spans="2:15" s="71" customFormat="1" ht="12.75" x14ac:dyDescent="0.2">
      <c r="B127" s="157"/>
      <c r="C127" s="158"/>
      <c r="H127" s="159"/>
      <c r="I127" s="159"/>
      <c r="J127" s="159"/>
      <c r="L127" s="158"/>
      <c r="N127" s="161"/>
      <c r="O127" s="161"/>
    </row>
    <row r="128" spans="2:15" x14ac:dyDescent="0.2">
      <c r="N128" s="164"/>
      <c r="O128" s="164"/>
    </row>
    <row r="129" spans="14:15" x14ac:dyDescent="0.2">
      <c r="N129" s="164"/>
      <c r="O129" s="164"/>
    </row>
    <row r="130" spans="14:15" x14ac:dyDescent="0.2">
      <c r="N130" s="164"/>
      <c r="O130" s="164"/>
    </row>
    <row r="131" spans="14:15" x14ac:dyDescent="0.2">
      <c r="N131" s="164"/>
      <c r="O131" s="164"/>
    </row>
    <row r="132" spans="14:15" x14ac:dyDescent="0.2">
      <c r="N132" s="164"/>
      <c r="O132" s="164"/>
    </row>
    <row r="133" spans="14:15" x14ac:dyDescent="0.2">
      <c r="N133" s="164"/>
      <c r="O133" s="164"/>
    </row>
    <row r="134" spans="14:15" x14ac:dyDescent="0.2">
      <c r="N134" s="164"/>
      <c r="O134" s="164"/>
    </row>
    <row r="135" spans="14:15" x14ac:dyDescent="0.2">
      <c r="N135" s="164"/>
      <c r="O135" s="164"/>
    </row>
    <row r="136" spans="14:15" x14ac:dyDescent="0.2">
      <c r="N136" s="164"/>
      <c r="O136" s="164"/>
    </row>
    <row r="137" spans="14:15" x14ac:dyDescent="0.2">
      <c r="N137" s="164"/>
      <c r="O137" s="164"/>
    </row>
    <row r="138" spans="14:15" x14ac:dyDescent="0.2">
      <c r="N138" s="164"/>
      <c r="O138" s="164"/>
    </row>
    <row r="139" spans="14:15" x14ac:dyDescent="0.2">
      <c r="N139" s="164"/>
      <c r="O139" s="164"/>
    </row>
    <row r="140" spans="14:15" x14ac:dyDescent="0.2">
      <c r="N140" s="164"/>
      <c r="O140" s="164"/>
    </row>
    <row r="141" spans="14:15" x14ac:dyDescent="0.2">
      <c r="N141" s="164"/>
      <c r="O141" s="164"/>
    </row>
    <row r="142" spans="14:15" x14ac:dyDescent="0.2">
      <c r="N142" s="164"/>
      <c r="O142" s="164"/>
    </row>
    <row r="143" spans="14:15" x14ac:dyDescent="0.2">
      <c r="N143" s="164"/>
      <c r="O143" s="164"/>
    </row>
    <row r="144" spans="14:15" x14ac:dyDescent="0.2">
      <c r="N144" s="164"/>
    </row>
    <row r="145" spans="14:14" x14ac:dyDescent="0.2">
      <c r="N145" s="164"/>
    </row>
    <row r="146" spans="14:14" x14ac:dyDescent="0.2">
      <c r="N146" s="164"/>
    </row>
    <row r="147" spans="14:14" x14ac:dyDescent="0.2">
      <c r="N147" s="164"/>
    </row>
    <row r="148" spans="14:14" x14ac:dyDescent="0.2">
      <c r="N148" s="164"/>
    </row>
    <row r="149" spans="14:14" x14ac:dyDescent="0.2">
      <c r="N149" s="164"/>
    </row>
    <row r="150" spans="14:14" x14ac:dyDescent="0.2">
      <c r="N150" s="164"/>
    </row>
    <row r="151" spans="14:14" x14ac:dyDescent="0.2">
      <c r="N151" s="164"/>
    </row>
    <row r="152" spans="14:14" x14ac:dyDescent="0.2">
      <c r="N152" s="164"/>
    </row>
    <row r="153" spans="14:14" x14ac:dyDescent="0.2">
      <c r="N153" s="164"/>
    </row>
    <row r="154" spans="14:14" x14ac:dyDescent="0.2">
      <c r="N154" s="164"/>
    </row>
    <row r="155" spans="14:14" x14ac:dyDescent="0.2">
      <c r="N155" s="164"/>
    </row>
    <row r="156" spans="14:14" x14ac:dyDescent="0.2">
      <c r="N156" s="164"/>
    </row>
    <row r="157" spans="14:14" x14ac:dyDescent="0.2">
      <c r="N157" s="164"/>
    </row>
    <row r="158" spans="14:14" x14ac:dyDescent="0.2">
      <c r="N158" s="164"/>
    </row>
    <row r="159" spans="14:14" x14ac:dyDescent="0.2">
      <c r="N159" s="164"/>
    </row>
    <row r="160" spans="14:14" x14ac:dyDescent="0.2">
      <c r="N160" s="164"/>
    </row>
    <row r="161" spans="14:14" x14ac:dyDescent="0.2">
      <c r="N161" s="164"/>
    </row>
    <row r="162" spans="14:14" x14ac:dyDescent="0.2">
      <c r="N162" s="164"/>
    </row>
    <row r="163" spans="14:14" x14ac:dyDescent="0.2">
      <c r="N163" s="164"/>
    </row>
    <row r="164" spans="14:14" x14ac:dyDescent="0.2">
      <c r="N164" s="164"/>
    </row>
    <row r="165" spans="14:14" x14ac:dyDescent="0.2">
      <c r="N165" s="164"/>
    </row>
    <row r="166" spans="14:14" x14ac:dyDescent="0.2">
      <c r="N166" s="164"/>
    </row>
  </sheetData>
  <phoneticPr fontId="0" type="noConversion"/>
  <printOptions horizontalCentered="1"/>
  <pageMargins left="0.64" right="0.55000000000000004" top="0.39370078740157483" bottom="0.56000000000000005" header="0.23622047244094491" footer="0.23622047244094491"/>
  <pageSetup paperSize="9" scale="79" fitToHeight="2" orientation="landscape" horizontalDpi="4294967292" verticalDpi="300" r:id="rId1"/>
  <headerFooter alignWithMargins="0">
    <oddFooter>&amp;L&amp;F
&amp;C&amp;D&amp;R&amp;P / &amp;N</oddFooter>
  </headerFooter>
  <rowBreaks count="1" manualBreakCount="1">
    <brk id="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Systembl. 7 Planungshonorare</vt:lpstr>
      <vt:lpstr>'Systembl. 7 Planungshonorare'!Druckbereich</vt:lpstr>
      <vt:lpstr>'Systembl. 7 Planungshonorare'!Drucktitel</vt:lpstr>
    </vt:vector>
  </TitlesOfParts>
  <Company>12345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WV</dc:creator>
  <cp:lastModifiedBy>Walter Volkmann</cp:lastModifiedBy>
  <cp:lastPrinted>2013-11-02T16:33:38Z</cp:lastPrinted>
  <dcterms:created xsi:type="dcterms:W3CDTF">2013-11-02T14:10:55Z</dcterms:created>
  <dcterms:modified xsi:type="dcterms:W3CDTF">2026-02-23T10:12:29Z</dcterms:modified>
</cp:coreProperties>
</file>